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6" r:id="rId1"/>
  </sheets>
  <definedNames>
    <definedName name="_xlnm.Print_Titles" localSheetId="0">'17.10.2018'!$A:$B,'17.10.2018'!$4:$4</definedName>
  </definedNames>
  <calcPr calcId="152511" fullPrecision="0"/>
</workbook>
</file>

<file path=xl/calcChain.xml><?xml version="1.0" encoding="utf-8"?>
<calcChain xmlns="http://schemas.openxmlformats.org/spreadsheetml/2006/main">
  <c r="AO51" i="16" l="1"/>
  <c r="AN51" i="16"/>
  <c r="AL51" i="16"/>
  <c r="AJ51" i="16"/>
  <c r="AH51" i="16"/>
  <c r="AG51" i="16"/>
  <c r="AE51" i="16"/>
  <c r="AD51" i="16"/>
  <c r="AB51" i="16"/>
  <c r="Z51" i="16"/>
  <c r="Y51" i="16"/>
  <c r="X51" i="16"/>
  <c r="W51" i="16"/>
  <c r="V51" i="16"/>
  <c r="U51" i="16"/>
  <c r="S51" i="16"/>
  <c r="R51" i="16"/>
  <c r="Q51" i="16"/>
  <c r="P51" i="16"/>
  <c r="N51" i="16"/>
  <c r="M51" i="16"/>
  <c r="L51" i="16"/>
  <c r="K51" i="16"/>
  <c r="J51" i="16"/>
  <c r="I51" i="16"/>
  <c r="H51" i="16"/>
  <c r="F51" i="16"/>
  <c r="E51" i="16"/>
  <c r="D51" i="16"/>
  <c r="AK50" i="16"/>
  <c r="AI50" i="16"/>
  <c r="AF50" i="16"/>
  <c r="AC50" i="16"/>
  <c r="AA50" i="16"/>
  <c r="T50" i="16"/>
  <c r="O50" i="16"/>
  <c r="G50" i="16"/>
  <c r="C50" i="16"/>
  <c r="AK49" i="16"/>
  <c r="AI49" i="16"/>
  <c r="AF49" i="16"/>
  <c r="AC49" i="16"/>
  <c r="AA49" i="16"/>
  <c r="T49" i="16"/>
  <c r="O49" i="16"/>
  <c r="G49" i="16"/>
  <c r="C49" i="16"/>
  <c r="AK48" i="16"/>
  <c r="AI48" i="16"/>
  <c r="AF48" i="16"/>
  <c r="AC48" i="16"/>
  <c r="AA48" i="16"/>
  <c r="T48" i="16"/>
  <c r="O48" i="16"/>
  <c r="G48" i="16"/>
  <c r="C48" i="16"/>
  <c r="AK47" i="16"/>
  <c r="AI47" i="16"/>
  <c r="AF47" i="16"/>
  <c r="AC47" i="16"/>
  <c r="AA47" i="16"/>
  <c r="T47" i="16"/>
  <c r="O47" i="16"/>
  <c r="G47" i="16"/>
  <c r="C47" i="16"/>
  <c r="AK46" i="16"/>
  <c r="AI46" i="16"/>
  <c r="AF46" i="16"/>
  <c r="AC46" i="16"/>
  <c r="AA46" i="16"/>
  <c r="T46" i="16"/>
  <c r="O46" i="16"/>
  <c r="G46" i="16"/>
  <c r="C46" i="16"/>
  <c r="AK45" i="16"/>
  <c r="AI45" i="16"/>
  <c r="AF45" i="16"/>
  <c r="AC45" i="16"/>
  <c r="AA45" i="16"/>
  <c r="T45" i="16"/>
  <c r="O45" i="16"/>
  <c r="G45" i="16"/>
  <c r="C45" i="16"/>
  <c r="AK44" i="16"/>
  <c r="AI44" i="16"/>
  <c r="AF44" i="16"/>
  <c r="AC44" i="16"/>
  <c r="AA44" i="16"/>
  <c r="T44" i="16"/>
  <c r="O44" i="16"/>
  <c r="G44" i="16"/>
  <c r="C44" i="16"/>
  <c r="AK43" i="16"/>
  <c r="AI43" i="16"/>
  <c r="AF43" i="16"/>
  <c r="AC43" i="16"/>
  <c r="AA43" i="16"/>
  <c r="T43" i="16"/>
  <c r="O43" i="16"/>
  <c r="G43" i="16"/>
  <c r="C43" i="16"/>
  <c r="AK42" i="16"/>
  <c r="AI42" i="16"/>
  <c r="AF42" i="16"/>
  <c r="AC42" i="16"/>
  <c r="AA42" i="16"/>
  <c r="T42" i="16"/>
  <c r="O42" i="16"/>
  <c r="G42" i="16"/>
  <c r="C42" i="16"/>
  <c r="AK41" i="16"/>
  <c r="AI41" i="16"/>
  <c r="AF41" i="16"/>
  <c r="AC41" i="16"/>
  <c r="AA41" i="16"/>
  <c r="T41" i="16"/>
  <c r="O41" i="16"/>
  <c r="G41" i="16"/>
  <c r="C41" i="16"/>
  <c r="AK40" i="16"/>
  <c r="AI40" i="16"/>
  <c r="AF40" i="16"/>
  <c r="AC40" i="16"/>
  <c r="AA40" i="16"/>
  <c r="T40" i="16"/>
  <c r="O40" i="16"/>
  <c r="G40" i="16"/>
  <c r="C40" i="16"/>
  <c r="AK39" i="16"/>
  <c r="AI39" i="16"/>
  <c r="AF39" i="16"/>
  <c r="AC39" i="16"/>
  <c r="AA39" i="16"/>
  <c r="T39" i="16"/>
  <c r="O39" i="16"/>
  <c r="G39" i="16"/>
  <c r="C39" i="16"/>
  <c r="AK38" i="16"/>
  <c r="AI38" i="16"/>
  <c r="AF38" i="16"/>
  <c r="AC38" i="16"/>
  <c r="AA38" i="16"/>
  <c r="T38" i="16"/>
  <c r="O38" i="16"/>
  <c r="G38" i="16"/>
  <c r="C38" i="16"/>
  <c r="AK37" i="16"/>
  <c r="AI37" i="16"/>
  <c r="AF37" i="16"/>
  <c r="AC37" i="16"/>
  <c r="AA37" i="16"/>
  <c r="T37" i="16"/>
  <c r="O37" i="16"/>
  <c r="G37" i="16"/>
  <c r="C37" i="16"/>
  <c r="AK36" i="16"/>
  <c r="AI36" i="16"/>
  <c r="AF36" i="16"/>
  <c r="AC36" i="16"/>
  <c r="AA36" i="16"/>
  <c r="T36" i="16"/>
  <c r="O36" i="16"/>
  <c r="G36" i="16"/>
  <c r="C36" i="16"/>
  <c r="AK35" i="16"/>
  <c r="AI35" i="16"/>
  <c r="AF35" i="16"/>
  <c r="AC35" i="16"/>
  <c r="AA35" i="16"/>
  <c r="T35" i="16"/>
  <c r="O35" i="16"/>
  <c r="G35" i="16"/>
  <c r="C35" i="16"/>
  <c r="AK34" i="16"/>
  <c r="AI34" i="16"/>
  <c r="AF34" i="16"/>
  <c r="AC34" i="16"/>
  <c r="AA34" i="16"/>
  <c r="T34" i="16"/>
  <c r="O34" i="16"/>
  <c r="G34" i="16"/>
  <c r="C34" i="16"/>
  <c r="AK33" i="16"/>
  <c r="AI33" i="16"/>
  <c r="AF33" i="16"/>
  <c r="AC33" i="16"/>
  <c r="AA33" i="16"/>
  <c r="T33" i="16"/>
  <c r="O33" i="16"/>
  <c r="G33" i="16"/>
  <c r="C33" i="16"/>
  <c r="AK32" i="16"/>
  <c r="AI32" i="16"/>
  <c r="AF32" i="16"/>
  <c r="AC32" i="16"/>
  <c r="AA32" i="16"/>
  <c r="T32" i="16"/>
  <c r="O32" i="16"/>
  <c r="G32" i="16"/>
  <c r="C32" i="16"/>
  <c r="AK31" i="16"/>
  <c r="AI31" i="16"/>
  <c r="AF31" i="16"/>
  <c r="AC31" i="16"/>
  <c r="AA31" i="16"/>
  <c r="T31" i="16"/>
  <c r="O31" i="16"/>
  <c r="G31" i="16"/>
  <c r="C31" i="16"/>
  <c r="AK30" i="16"/>
  <c r="AI30" i="16"/>
  <c r="AF30" i="16"/>
  <c r="AC30" i="16"/>
  <c r="AA30" i="16"/>
  <c r="T30" i="16"/>
  <c r="O30" i="16"/>
  <c r="G30" i="16"/>
  <c r="C30" i="16"/>
  <c r="AK29" i="16"/>
  <c r="AI29" i="16"/>
  <c r="AF29" i="16"/>
  <c r="AC29" i="16"/>
  <c r="AA29" i="16"/>
  <c r="T29" i="16"/>
  <c r="O29" i="16"/>
  <c r="G29" i="16"/>
  <c r="C29" i="16"/>
  <c r="AK28" i="16"/>
  <c r="AI28" i="16"/>
  <c r="AF28" i="16"/>
  <c r="AC28" i="16"/>
  <c r="AA28" i="16"/>
  <c r="T28" i="16"/>
  <c r="O28" i="16"/>
  <c r="G28" i="16"/>
  <c r="C28" i="16"/>
  <c r="AK27" i="16"/>
  <c r="AI27" i="16"/>
  <c r="AF27" i="16"/>
  <c r="AC27" i="16"/>
  <c r="AA27" i="16"/>
  <c r="T27" i="16"/>
  <c r="O27" i="16"/>
  <c r="G27" i="16"/>
  <c r="C27" i="16"/>
  <c r="AK26" i="16"/>
  <c r="AI26" i="16"/>
  <c r="AF26" i="16"/>
  <c r="AC26" i="16"/>
  <c r="AA26" i="16"/>
  <c r="T26" i="16"/>
  <c r="O26" i="16"/>
  <c r="G26" i="16"/>
  <c r="C26" i="16"/>
  <c r="AK25" i="16"/>
  <c r="AI25" i="16"/>
  <c r="AF25" i="16"/>
  <c r="AC25" i="16"/>
  <c r="AA25" i="16"/>
  <c r="T25" i="16"/>
  <c r="O25" i="16"/>
  <c r="G25" i="16"/>
  <c r="C25" i="16"/>
  <c r="AK24" i="16"/>
  <c r="AI24" i="16"/>
  <c r="AF24" i="16"/>
  <c r="AC24" i="16"/>
  <c r="AA24" i="16"/>
  <c r="T24" i="16"/>
  <c r="O24" i="16"/>
  <c r="G24" i="16"/>
  <c r="C24" i="16"/>
  <c r="AK23" i="16"/>
  <c r="AI23" i="16"/>
  <c r="AF23" i="16"/>
  <c r="AC23" i="16"/>
  <c r="AA23" i="16"/>
  <c r="T23" i="16"/>
  <c r="O23" i="16"/>
  <c r="G23" i="16"/>
  <c r="C23" i="16"/>
  <c r="AK22" i="16"/>
  <c r="AI22" i="16"/>
  <c r="AF22" i="16"/>
  <c r="AC22" i="16"/>
  <c r="AA22" i="16"/>
  <c r="T22" i="16"/>
  <c r="O22" i="16"/>
  <c r="G22" i="16"/>
  <c r="C22" i="16"/>
  <c r="AK21" i="16"/>
  <c r="AI21" i="16"/>
  <c r="AF21" i="16"/>
  <c r="AC21" i="16"/>
  <c r="AA21" i="16"/>
  <c r="T21" i="16"/>
  <c r="O21" i="16"/>
  <c r="G21" i="16"/>
  <c r="C21" i="16"/>
  <c r="AK20" i="16"/>
  <c r="AI20" i="16"/>
  <c r="AF20" i="16"/>
  <c r="AC20" i="16"/>
  <c r="AA20" i="16"/>
  <c r="T20" i="16"/>
  <c r="O20" i="16"/>
  <c r="G20" i="16"/>
  <c r="C20" i="16"/>
  <c r="AK19" i="16"/>
  <c r="AI19" i="16"/>
  <c r="AF19" i="16"/>
  <c r="AC19" i="16"/>
  <c r="AA19" i="16"/>
  <c r="T19" i="16"/>
  <c r="O19" i="16"/>
  <c r="G19" i="16"/>
  <c r="C19" i="16"/>
  <c r="AK18" i="16"/>
  <c r="AI18" i="16"/>
  <c r="AF18" i="16"/>
  <c r="AC18" i="16"/>
  <c r="AA18" i="16"/>
  <c r="T18" i="16"/>
  <c r="O18" i="16"/>
  <c r="G18" i="16"/>
  <c r="C18" i="16"/>
  <c r="AK17" i="16"/>
  <c r="AI17" i="16"/>
  <c r="AF17" i="16"/>
  <c r="AC17" i="16"/>
  <c r="AA17" i="16"/>
  <c r="T17" i="16"/>
  <c r="O17" i="16"/>
  <c r="G17" i="16"/>
  <c r="C17" i="16"/>
  <c r="AK16" i="16"/>
  <c r="AI16" i="16"/>
  <c r="AF16" i="16"/>
  <c r="AC16" i="16"/>
  <c r="AA16" i="16"/>
  <c r="T16" i="16"/>
  <c r="O16" i="16"/>
  <c r="G16" i="16"/>
  <c r="C16" i="16"/>
  <c r="AK15" i="16"/>
  <c r="AI15" i="16"/>
  <c r="AF15" i="16"/>
  <c r="AC15" i="16"/>
  <c r="AA15" i="16"/>
  <c r="T15" i="16"/>
  <c r="O15" i="16"/>
  <c r="G15" i="16"/>
  <c r="C15" i="16"/>
  <c r="AK14" i="16"/>
  <c r="AI14" i="16"/>
  <c r="AF14" i="16"/>
  <c r="AC14" i="16"/>
  <c r="AA14" i="16"/>
  <c r="T14" i="16"/>
  <c r="O14" i="16"/>
  <c r="G14" i="16"/>
  <c r="C14" i="16"/>
  <c r="AK13" i="16"/>
  <c r="AI13" i="16"/>
  <c r="AF13" i="16"/>
  <c r="AC13" i="16"/>
  <c r="AA13" i="16"/>
  <c r="T13" i="16"/>
  <c r="O13" i="16"/>
  <c r="G13" i="16"/>
  <c r="C13" i="16"/>
  <c r="AK12" i="16"/>
  <c r="AI12" i="16"/>
  <c r="AF12" i="16"/>
  <c r="AC12" i="16"/>
  <c r="AA12" i="16"/>
  <c r="T12" i="16"/>
  <c r="O12" i="16"/>
  <c r="G12" i="16"/>
  <c r="C12" i="16"/>
  <c r="AK11" i="16"/>
  <c r="AI11" i="16"/>
  <c r="AF11" i="16"/>
  <c r="AC11" i="16"/>
  <c r="AA11" i="16"/>
  <c r="T11" i="16"/>
  <c r="O11" i="16"/>
  <c r="G11" i="16"/>
  <c r="C11" i="16"/>
  <c r="AK10" i="16"/>
  <c r="AI10" i="16"/>
  <c r="AF10" i="16"/>
  <c r="AC10" i="16"/>
  <c r="AA10" i="16"/>
  <c r="T10" i="16"/>
  <c r="O10" i="16"/>
  <c r="G10" i="16"/>
  <c r="C10" i="16"/>
  <c r="AK9" i="16"/>
  <c r="AI9" i="16"/>
  <c r="AF9" i="16"/>
  <c r="AC9" i="16"/>
  <c r="AA9" i="16"/>
  <c r="T9" i="16"/>
  <c r="O9" i="16"/>
  <c r="G9" i="16"/>
  <c r="C9" i="16"/>
  <c r="AK8" i="16"/>
  <c r="AI8" i="16"/>
  <c r="AF8" i="16"/>
  <c r="AC8" i="16"/>
  <c r="AA8" i="16"/>
  <c r="T8" i="16"/>
  <c r="O8" i="16"/>
  <c r="G8" i="16"/>
  <c r="C8" i="16"/>
  <c r="AK7" i="16"/>
  <c r="AI7" i="16"/>
  <c r="AF7" i="16"/>
  <c r="AC7" i="16"/>
  <c r="AA7" i="16"/>
  <c r="T7" i="16"/>
  <c r="O7" i="16"/>
  <c r="G7" i="16"/>
  <c r="C7" i="16"/>
  <c r="AK6" i="16"/>
  <c r="AI6" i="16"/>
  <c r="AF6" i="16"/>
  <c r="AC6" i="16"/>
  <c r="AA6" i="16"/>
  <c r="T6" i="16"/>
  <c r="O6" i="16"/>
  <c r="O51" i="16" s="1"/>
  <c r="G6" i="16"/>
  <c r="C6" i="16"/>
  <c r="AK5" i="16"/>
  <c r="AI5" i="16"/>
  <c r="AF5" i="16"/>
  <c r="AC5" i="16"/>
  <c r="AA5" i="16"/>
  <c r="T5" i="16"/>
  <c r="O5" i="16"/>
  <c r="G5" i="16"/>
  <c r="C5" i="16"/>
  <c r="AI51" i="16" l="1"/>
  <c r="AF51" i="16"/>
  <c r="AA51" i="16"/>
  <c r="G51" i="16"/>
  <c r="AM9" i="16"/>
  <c r="AP9" i="16" s="1"/>
  <c r="AM17" i="16"/>
  <c r="AP17" i="16" s="1"/>
  <c r="AM25" i="16"/>
  <c r="AP25" i="16" s="1"/>
  <c r="AM33" i="16"/>
  <c r="AP33" i="16" s="1"/>
  <c r="AM41" i="16"/>
  <c r="AP41" i="16" s="1"/>
  <c r="AM49" i="16"/>
  <c r="AP49" i="16" s="1"/>
  <c r="AM7" i="16"/>
  <c r="AP7" i="16" s="1"/>
  <c r="AM11" i="16"/>
  <c r="AP11" i="16" s="1"/>
  <c r="AM15" i="16"/>
  <c r="AP15" i="16" s="1"/>
  <c r="AM19" i="16"/>
  <c r="AP19" i="16" s="1"/>
  <c r="AM23" i="16"/>
  <c r="AP23" i="16" s="1"/>
  <c r="AM27" i="16"/>
  <c r="AP27" i="16" s="1"/>
  <c r="AM31" i="16"/>
  <c r="AP31" i="16" s="1"/>
  <c r="AM35" i="16"/>
  <c r="AP35" i="16" s="1"/>
  <c r="AM39" i="16"/>
  <c r="AP39" i="16" s="1"/>
  <c r="AM43" i="16"/>
  <c r="AP43" i="16" s="1"/>
  <c r="AM47" i="16"/>
  <c r="AP47" i="16" s="1"/>
  <c r="AM12" i="16"/>
  <c r="AP12" i="16" s="1"/>
  <c r="AM16" i="16"/>
  <c r="AP16" i="16" s="1"/>
  <c r="AM20" i="16"/>
  <c r="AP20" i="16" s="1"/>
  <c r="AM24" i="16"/>
  <c r="AP24" i="16" s="1"/>
  <c r="AM28" i="16"/>
  <c r="AP28" i="16" s="1"/>
  <c r="AM32" i="16"/>
  <c r="AP32" i="16" s="1"/>
  <c r="AM36" i="16"/>
  <c r="AP36" i="16" s="1"/>
  <c r="AM40" i="16"/>
  <c r="AP40" i="16" s="1"/>
  <c r="AM44" i="16"/>
  <c r="AP44" i="16" s="1"/>
  <c r="AM48" i="16"/>
  <c r="AP48" i="16" s="1"/>
  <c r="AM8" i="16"/>
  <c r="AP8" i="16" s="1"/>
  <c r="C51" i="16"/>
  <c r="AM6" i="16"/>
  <c r="AP6" i="16" s="1"/>
  <c r="AM14" i="16"/>
  <c r="AP14" i="16" s="1"/>
  <c r="AM22" i="16"/>
  <c r="AP22" i="16" s="1"/>
  <c r="AM30" i="16"/>
  <c r="AP30" i="16" s="1"/>
  <c r="AM38" i="16"/>
  <c r="AP38" i="16" s="1"/>
  <c r="AM46" i="16"/>
  <c r="AP46" i="16" s="1"/>
  <c r="T51" i="16"/>
  <c r="AC51" i="16"/>
  <c r="AM5" i="16"/>
  <c r="AK51" i="16"/>
  <c r="AM10" i="16"/>
  <c r="AP10" i="16" s="1"/>
  <c r="AM13" i="16"/>
  <c r="AP13" i="16" s="1"/>
  <c r="AM18" i="16"/>
  <c r="AP18" i="16" s="1"/>
  <c r="AM21" i="16"/>
  <c r="AP21" i="16" s="1"/>
  <c r="AM26" i="16"/>
  <c r="AP26" i="16" s="1"/>
  <c r="AM29" i="16"/>
  <c r="AP29" i="16" s="1"/>
  <c r="AM34" i="16"/>
  <c r="AP34" i="16" s="1"/>
  <c r="AM37" i="16"/>
  <c r="AP37" i="16" s="1"/>
  <c r="AM42" i="16"/>
  <c r="AP42" i="16" s="1"/>
  <c r="AM45" i="16"/>
  <c r="AP45" i="16" s="1"/>
  <c r="AM50" i="16"/>
  <c r="AP50" i="16" s="1"/>
  <c r="AM51" i="16" l="1"/>
  <c r="AP5" i="16"/>
  <c r="AP51" i="16" s="1"/>
</calcChain>
</file>

<file path=xl/sharedStrings.xml><?xml version="1.0" encoding="utf-8"?>
<sst xmlns="http://schemas.openxmlformats.org/spreadsheetml/2006/main" count="112" uniqueCount="105">
  <si>
    <t xml:space="preserve">                                                                                                                                                                                                                                Приложение 5</t>
  </si>
  <si>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</si>
  <si>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</si>
  <si>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</si>
  <si>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Национальная экономика, всего, Р. 0400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</si>
  <si>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</si>
  <si>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</si>
  <si>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</si>
  <si>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</si>
  <si>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Средства массовой информации, всего, Р.1200</t>
  </si>
  <si>
    <t>ВСЕГО РАСХОДОВ Р.9600</t>
  </si>
  <si>
    <t>городское поселение Волоколамск Волоколамского района</t>
  </si>
  <si>
    <t>городское поселение Сычево Волоколамского района</t>
  </si>
  <si>
    <t>городское поселение Воскресенск Воскресенского района</t>
  </si>
  <si>
    <t>городское поселение Хорлово Воскресенского района</t>
  </si>
  <si>
    <t>городское поселение им. Цюрупы Воскресенского района</t>
  </si>
  <si>
    <t>городское поселение Видное Ленинского района</t>
  </si>
  <si>
    <t>городское поселение Горки Ленинские Ленинского района</t>
  </si>
  <si>
    <t>городское поселение Лотошино Лотошинского района</t>
  </si>
  <si>
    <t>городское поселение Большие Вязёмы Одинцовского района</t>
  </si>
  <si>
    <t>городское поселение Голицыно Одинцовского района</t>
  </si>
  <si>
    <t>городское поселение Заречье Одинцовского района</t>
  </si>
  <si>
    <t>городское поселение Кубинка Одинцовского района</t>
  </si>
  <si>
    <t>городское поселение Лесной Городок Одинцовского района</t>
  </si>
  <si>
    <t>городское поселение Новоивановское Одинцовского района</t>
  </si>
  <si>
    <t>городское поселение Одинцово Одинцовского района</t>
  </si>
  <si>
    <t>городское поселение Ашукино Пушкинского района</t>
  </si>
  <si>
    <t>городское поселение Зеленоградский Пушкинского района</t>
  </si>
  <si>
    <t>городское поселение Лесной Пушкинского района</t>
  </si>
  <si>
    <t>городское поселение Правдинский Пушкинского района</t>
  </si>
  <si>
    <t>городское поселение Пушкино Пушкинского района</t>
  </si>
  <si>
    <t>городское поселение Софрино Пушкинского района</t>
  </si>
  <si>
    <t>городское поселение Черкизово Пушкинского района</t>
  </si>
  <si>
    <t>городское поселение Быково Раменского района</t>
  </si>
  <si>
    <t>городское поселение Ильинский Раменского района</t>
  </si>
  <si>
    <t>городское поселение Кратово Раменского района</t>
  </si>
  <si>
    <t>городское поселение Раменское Раменского района</t>
  </si>
  <si>
    <t>городское поселение Родники Раменского района</t>
  </si>
  <si>
    <t>городское поселение Удельная Раменского района</t>
  </si>
  <si>
    <t>городское поселение Богородское Сергиево-Посадского района</t>
  </si>
  <si>
    <t>городское поселение Краснозаводск Сергиево-Посадского района</t>
  </si>
  <si>
    <t>городское поселение Пересвет Сергиево-Посадского района</t>
  </si>
  <si>
    <t>городское поселение Сергиев Посад Сергиево-Посадского района</t>
  </si>
  <si>
    <t>городское поселение Скоропусковский Сергиево-Посадского района</t>
  </si>
  <si>
    <t>городское поселение Хотьково Сергиево-Посадского района</t>
  </si>
  <si>
    <t>городское поселение Оболенск Серпуховского района</t>
  </si>
  <si>
    <t>городское поселение Пролетарский Серпуховского района</t>
  </si>
  <si>
    <t>городское поселение Андреевка Солнечногорского района</t>
  </si>
  <si>
    <t>городское поселение Менделеево Солнечногорского района</t>
  </si>
  <si>
    <t>городское поселение Поварово Солнечногорского района</t>
  </si>
  <si>
    <t>городское поселение Ржавки Солнечногорского района</t>
  </si>
  <si>
    <t>городское поселение Солнечногорск Солнечногорского района</t>
  </si>
  <si>
    <t>Всего:</t>
  </si>
  <si>
    <t>тыс. рублей</t>
  </si>
  <si>
    <t>0102, 0103, 0104, 0106, 0107, 0113, 0401, 0405, 0505, 0707, 0709, 0804, 0909, 1105</t>
  </si>
  <si>
    <t>0107</t>
  </si>
  <si>
    <t>0113</t>
  </si>
  <si>
    <t>0314</t>
  </si>
  <si>
    <t>0309</t>
  </si>
  <si>
    <t>0409</t>
  </si>
  <si>
    <t>0408</t>
  </si>
  <si>
    <t>0407</t>
  </si>
  <si>
    <t>0412</t>
  </si>
  <si>
    <t>0502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</si>
  <si>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</si>
  <si>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</si>
  <si>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</si>
  <si>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</si>
  <si>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</si>
  <si>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</si>
  <si>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</si>
  <si>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
(пп.7.1 п.1 ст.14) нормативный метод</t>
  </si>
  <si>
    <t>участие в предупреждении и ликвидации последствий чрезвычайных ситуаций в границах поселения
(пп.8 п.1 ст.14) нормативный метод</t>
  </si>
  <si>
    <t>обеспечение первичных мер пожарной безопасности в границах населенных пунктов поселения
(пп.9 п.1 ст.14) нормативный метод</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</si>
  <si>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(пп.23 п.1 ст.14) нормативный метод</t>
  </si>
  <si>
    <t>создание, содержание и организация деятельности аварийно-спасательных служб и (или) аварийно-спасательных формирований на территории поселения
(пп.24 п.1 ст.14) нормативный метод</t>
  </si>
  <si>
    <t>осуществление мероприятий по обеспечению безопасности людей на водных объектах, охране их жизни и здоровья
(пп.26 п.1 ст.14) нормативный метод</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</si>
  <si>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(пп.5 п.1 ст.14)
нормативный метод</t>
  </si>
  <si>
    <t>создание условий для предоставления транспортных услуг населению и организация транспортного обслуживания населения в границах поселения
(пп.7 п.1 ст.14) нормативный метод</t>
  </si>
  <si>
    <t>использование, охрана, защита, воспроизводство городских лесов, лесов особо охраняемых природных территорий, расположенных в границах населенных пунктов поселения (пп.19 п.1 ст.14)  нормативный метод</t>
  </si>
  <si>
    <t>организация в границах поселения электро-, тепло-, газо- и водоснабжения населения, водоотведения         (пп.4 п.1 ст.14)        нормативный метод</t>
  </si>
  <si>
    <t>содержание и ремонт шахтных колодцев        (п.19 п.1 ст.14)  нормативный метод</t>
  </si>
  <si>
    <t>организация ритуальных услуг и содержание мест захоронения
(пп.22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</si>
  <si>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</si>
  <si>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t>организация библиотечного обслуживания населения, комплектование и обеспечение сохранности библиотечных фондов библиотек поселения
(пп.11 п.1 ст.14)  нормативный метод</t>
  </si>
  <si>
    <t>обеспечение условий для развития на территории поселения физической культуры и массового спорта
(пп.14 п.1 ст.14) нормативный метод</t>
  </si>
  <si>
    <t>организация проведения официальных физкультурно-оздоровительных и спортивных мероприятий поселения
(пп.14 п.1 ст.14) нормативный метод</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</si>
  <si>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</si>
  <si>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t>
  </si>
  <si>
    <t xml:space="preserve">поступления от продажи права на заключение договоров аренды земельных участков </t>
  </si>
  <si>
    <t>доходы от участия в реализации инвестиционных контрактов на строительство объектов недвижимости жилого назначения</t>
  </si>
  <si>
    <t>ВСЕГО РАСХОДОВ Р.9600 с ИНВЕСТКОНТРАКТАМИ</t>
  </si>
  <si>
    <t>создание условий для организации досуга и обеспечения жителей поселения услугами организаций культуры, в том числе созданию условий для развития местного традиционного народного художественного творчества, участию в сохранении, возрождении и развитии народных художественных промыслов
(пункты 12 и 13.1 часть 1 статья 14)
нормативный метод</t>
  </si>
  <si>
    <t>Обслуживание государственного и муниципального долга, всего, Р.1300</t>
  </si>
  <si>
    <t>обслуживание муниципального долга</t>
  </si>
  <si>
    <t>городское поселение Белоозёрский Воскресенского района</t>
  </si>
  <si>
    <t>городское поселение Загорянский Щёлковского района</t>
  </si>
  <si>
    <t>городское поселение Монино Щёлковского района</t>
  </si>
  <si>
    <t>городское поселение Фряново Щёлковского района</t>
  </si>
  <si>
    <t>городское поселение Щёлково Щёлковского района</t>
  </si>
  <si>
    <t>Расчетные показатели общей стоимости предоставления муниципальных услуг, оказываемых за счет средств бюджетов городских поселений Московской области на 2020 год</t>
  </si>
  <si>
    <t>оказание поддержки гражданам и их объединениям, участвующим в охране общественного порядка, создание условий для деятельности народных дружин
(пп.33 п.1 ст.14) нормативный метод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</si>
  <si>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</si>
  <si>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</si>
  <si>
    <t>борьба с борщевиком Сосновского (пп.19 п.1 ст.14)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</si>
</sst>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7"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9" fillId="0" borderId="0"/>
  </cellStyleXfs>
  <cellXfs count="46">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protection locked="0"/>
    </xf>
    <xf numFmtId="0" fontId="2" fillId="0" borderId="1"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7" fillId="0" borderId="2" xfId="0" applyFont="1" applyBorder="1" applyAlignment="1">
      <alignment horizontal="center" vertical="center" wrapText="1"/>
    </xf>
    <xf numFmtId="0" fontId="5" fillId="0" borderId="2" xfId="1" applyFont="1" applyFill="1" applyBorder="1" applyAlignment="1" applyProtection="1">
      <alignment horizontal="center" vertical="center"/>
    </xf>
    <xf numFmtId="164" fontId="10" fillId="4" borderId="2" xfId="2" applyNumberFormat="1" applyFont="1" applyFill="1" applyBorder="1" applyAlignment="1" applyProtection="1">
      <alignment horizontal="left" vertical="center"/>
      <protection locked="0"/>
    </xf>
    <xf numFmtId="3" fontId="0" fillId="0" borderId="2" xfId="0" applyNumberFormat="1" applyFont="1" applyFill="1" applyBorder="1" applyProtection="1">
      <protection locked="0"/>
    </xf>
    <xf numFmtId="164" fontId="10" fillId="5" borderId="2" xfId="2" applyNumberFormat="1" applyFont="1" applyFill="1" applyBorder="1" applyAlignment="1" applyProtection="1">
      <alignment horizontal="left" vertical="center"/>
      <protection locked="0"/>
    </xf>
    <xf numFmtId="0" fontId="0" fillId="0" borderId="2" xfId="0" applyFont="1" applyBorder="1" applyProtection="1">
      <protection locked="0"/>
    </xf>
    <xf numFmtId="0" fontId="11" fillId="0" borderId="2" xfId="0" applyFont="1" applyBorder="1" applyAlignment="1" applyProtection="1">
      <alignment horizontal="left"/>
      <protection locked="0"/>
    </xf>
    <xf numFmtId="3" fontId="12" fillId="0" borderId="2" xfId="0" applyNumberFormat="1" applyFont="1" applyFill="1" applyBorder="1" applyProtection="1">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164" fontId="7" fillId="0" borderId="2" xfId="0" applyNumberFormat="1" applyFont="1" applyFill="1" applyBorder="1" applyAlignment="1" applyProtection="1">
      <alignment horizontal="center" vertical="center" wrapText="1"/>
      <protection locked="0"/>
    </xf>
    <xf numFmtId="0" fontId="7" fillId="6" borderId="2" xfId="0" applyFont="1" applyFill="1" applyBorder="1" applyAlignment="1">
      <alignment horizontal="center" vertical="center" wrapText="1"/>
    </xf>
    <xf numFmtId="3" fontId="12" fillId="7" borderId="2" xfId="0" applyNumberFormat="1" applyFont="1" applyFill="1" applyBorder="1" applyProtection="1">
      <protection locked="0"/>
    </xf>
    <xf numFmtId="3" fontId="12" fillId="8" borderId="2" xfId="0" applyNumberFormat="1" applyFont="1" applyFill="1" applyBorder="1" applyProtection="1">
      <protection locked="0"/>
    </xf>
    <xf numFmtId="0" fontId="0" fillId="0" borderId="0" xfId="0" applyFont="1" applyAlignment="1">
      <alignment horizontal="center"/>
    </xf>
    <xf numFmtId="3" fontId="0" fillId="0" borderId="2" xfId="0" applyNumberFormat="1" applyFont="1" applyBorder="1" applyProtection="1">
      <protection locked="0"/>
    </xf>
    <xf numFmtId="3" fontId="12" fillId="8" borderId="3" xfId="0" applyNumberFormat="1" applyFont="1" applyFill="1" applyBorder="1" applyProtection="1">
      <protection locked="0"/>
    </xf>
    <xf numFmtId="0" fontId="0" fillId="0" borderId="0" xfId="0" applyFont="1" applyFill="1" applyBorder="1"/>
    <xf numFmtId="3" fontId="0" fillId="0" borderId="0" xfId="0" applyNumberFormat="1" applyFont="1" applyFill="1" applyBorder="1"/>
    <xf numFmtId="3" fontId="0" fillId="0" borderId="2" xfId="0" applyNumberFormat="1" applyFont="1" applyFill="1" applyBorder="1" applyAlignment="1" applyProtection="1">
      <protection locked="0"/>
    </xf>
    <xf numFmtId="0" fontId="7" fillId="0" borderId="5" xfId="0" applyFont="1" applyBorder="1" applyAlignment="1">
      <alignment horizontal="center" vertical="center" wrapText="1"/>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3" fillId="0"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4" fillId="3" borderId="2" xfId="0" applyFont="1" applyFill="1" applyBorder="1" applyAlignment="1">
      <alignment wrapText="1"/>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6" fillId="2" borderId="2" xfId="0" applyFont="1" applyFill="1" applyBorder="1" applyAlignment="1">
      <alignment horizontal="center" vertical="center" wrapText="1"/>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tabSelected="1" zoomScaleNormal="100" workbookViewId="0">
      <pane xSplit="2" ySplit="4" topLeftCell="C35" activePane="bottomRight" state="frozen"/>
      <selection pane="topRight" activeCell="C1" sqref="C1"/>
      <selection pane="bottomLeft" activeCell="A5" sqref="A5"/>
      <selection pane="bottomRight" activeCell="C2" sqref="C2"/>
    </sheetView>
  </sheetViews>
  <sheetFormatPr defaultColWidth="9.140625" defaultRowHeight="12.75" x14ac:dyDescent="0.2"/>
  <cols>
    <col min="1" max="1" width="5" style="3" customWidth="1"/>
    <col min="2" max="2" width="57.140625" style="3" customWidth="1"/>
    <col min="3" max="3" width="19.42578125" style="3" customWidth="1"/>
    <col min="4" max="4" width="17.7109375" style="3" customWidth="1"/>
    <col min="5" max="5" width="30.28515625" style="3" customWidth="1"/>
    <col min="6" max="6" width="14.140625" style="3" customWidth="1"/>
    <col min="7" max="7" width="23.85546875" style="3" customWidth="1"/>
    <col min="8" max="8" width="16.7109375" style="3" customWidth="1"/>
    <col min="9" max="9" width="15.42578125" style="3" customWidth="1"/>
    <col min="10" max="10" width="14.85546875" style="3" customWidth="1"/>
    <col min="11" max="11" width="18.140625" style="3" customWidth="1"/>
    <col min="12" max="12" width="16.85546875" style="3" customWidth="1"/>
    <col min="13" max="13" width="15.5703125" style="3" customWidth="1"/>
    <col min="14" max="14" width="17.5703125" style="3" customWidth="1"/>
    <col min="15" max="15" width="17.7109375" style="3" customWidth="1"/>
    <col min="16" max="16" width="39.85546875" style="3" customWidth="1"/>
    <col min="17" max="17" width="18.42578125" style="3" customWidth="1"/>
    <col min="18" max="18" width="17.140625" style="3" customWidth="1"/>
    <col min="19" max="19" width="23.85546875" style="3" customWidth="1"/>
    <col min="20" max="20" width="18.42578125" style="3" customWidth="1"/>
    <col min="21" max="21" width="16.140625" style="3" customWidth="1"/>
    <col min="22" max="22" width="16.5703125" style="3" customWidth="1"/>
    <col min="23" max="23" width="18.85546875" style="3" customWidth="1"/>
    <col min="24" max="25" width="14.7109375" style="3" customWidth="1"/>
    <col min="26" max="26" width="14.85546875" style="3" customWidth="1"/>
    <col min="27" max="27" width="14" style="3" customWidth="1"/>
    <col min="28" max="28" width="20.7109375" style="3" customWidth="1"/>
    <col min="29" max="29" width="20.5703125" style="3" customWidth="1"/>
    <col min="30" max="30" width="20.7109375" style="3" customWidth="1"/>
    <col min="31" max="31" width="29" style="3" customWidth="1"/>
    <col min="32" max="32" width="15.42578125" style="3" customWidth="1"/>
    <col min="33" max="33" width="13.5703125" style="3" customWidth="1"/>
    <col min="34" max="34" width="18.28515625" style="3" customWidth="1"/>
    <col min="35" max="35" width="19.42578125" style="3" customWidth="1"/>
    <col min="36" max="36" width="32.42578125" style="3" customWidth="1"/>
    <col min="37" max="37" width="20.7109375" style="3" customWidth="1"/>
    <col min="38" max="38" width="17.140625" style="3" customWidth="1"/>
    <col min="39" max="39" width="14.42578125" style="3" customWidth="1"/>
    <col min="40" max="40" width="16.7109375" style="3" customWidth="1"/>
    <col min="41" max="41" width="15.5703125" style="3" customWidth="1"/>
    <col min="42" max="42" width="15.7109375" style="3" customWidth="1"/>
    <col min="43" max="43" width="10.140625" style="3" bestFit="1" customWidth="1"/>
    <col min="44" max="16384" width="9.140625" style="3"/>
  </cols>
  <sheetData>
    <row r="1" spans="1:42" x14ac:dyDescent="0.2">
      <c r="A1" s="1"/>
      <c r="B1" s="1"/>
      <c r="C1" s="2" t="s">
        <v>0</v>
      </c>
      <c r="D1" s="2"/>
      <c r="E1" s="34"/>
      <c r="F1" s="34"/>
      <c r="G1" s="34"/>
      <c r="H1" s="34"/>
      <c r="I1" s="34"/>
      <c r="J1" s="34"/>
      <c r="K1" s="34"/>
      <c r="L1" s="34"/>
      <c r="M1" s="34"/>
      <c r="N1" s="34"/>
      <c r="O1" s="34"/>
      <c r="P1" s="34"/>
      <c r="Q1" s="34"/>
      <c r="R1" s="34"/>
      <c r="S1" s="34"/>
      <c r="T1" s="34"/>
      <c r="U1" s="34"/>
      <c r="V1" s="34"/>
      <c r="W1" s="34"/>
      <c r="X1" s="34"/>
      <c r="Y1" s="34"/>
      <c r="Z1" s="34"/>
      <c r="AA1" s="33"/>
      <c r="AB1" s="2"/>
      <c r="AC1" s="2"/>
      <c r="AD1" s="2"/>
      <c r="AE1" s="2"/>
      <c r="AF1" s="2"/>
      <c r="AG1" s="2"/>
      <c r="AH1" s="2"/>
      <c r="AI1" s="2"/>
      <c r="AJ1" s="2"/>
      <c r="AK1" s="2"/>
      <c r="AL1" s="2"/>
    </row>
    <row r="2" spans="1:42" ht="32.25" customHeight="1" x14ac:dyDescent="0.2">
      <c r="A2" s="4"/>
      <c r="B2" s="5"/>
      <c r="C2" s="6" t="s">
        <v>100</v>
      </c>
      <c r="D2" s="4"/>
      <c r="E2" s="5"/>
      <c r="F2" s="5"/>
      <c r="G2" s="5"/>
      <c r="H2" s="5"/>
      <c r="I2" s="5"/>
      <c r="J2" s="5"/>
      <c r="K2" s="5"/>
      <c r="L2" s="5"/>
      <c r="M2" s="5"/>
      <c r="N2" s="7"/>
      <c r="O2" s="7"/>
      <c r="P2" s="7"/>
      <c r="Q2" s="7"/>
      <c r="R2" s="7"/>
      <c r="S2" s="7"/>
      <c r="T2" s="7"/>
      <c r="U2" s="7"/>
      <c r="V2" s="7"/>
      <c r="W2" s="8"/>
      <c r="X2" s="8"/>
      <c r="Y2" s="8"/>
      <c r="Z2" s="8"/>
      <c r="AA2" s="8"/>
      <c r="AB2" s="8"/>
      <c r="AC2" s="8"/>
      <c r="AD2" s="8"/>
      <c r="AE2" s="8"/>
      <c r="AF2" s="8"/>
      <c r="AG2" s="8"/>
      <c r="AH2" s="8"/>
      <c r="AI2" s="8"/>
      <c r="AJ2" s="8"/>
      <c r="AK2" s="8"/>
      <c r="AL2" s="24" t="s">
        <v>53</v>
      </c>
    </row>
    <row r="3" spans="1:42" ht="36.75" customHeight="1" x14ac:dyDescent="0.2">
      <c r="A3" s="35"/>
      <c r="B3" s="36" t="s">
        <v>1</v>
      </c>
      <c r="C3" s="37" t="s">
        <v>2</v>
      </c>
      <c r="D3" s="17" t="s">
        <v>54</v>
      </c>
      <c r="E3" s="18" t="s">
        <v>55</v>
      </c>
      <c r="F3" s="18" t="s">
        <v>56</v>
      </c>
      <c r="G3" s="37" t="s">
        <v>3</v>
      </c>
      <c r="H3" s="31" t="s">
        <v>57</v>
      </c>
      <c r="I3" s="31" t="s">
        <v>58</v>
      </c>
      <c r="J3" s="31" t="s">
        <v>57</v>
      </c>
      <c r="K3" s="38" t="s">
        <v>58</v>
      </c>
      <c r="L3" s="39"/>
      <c r="M3" s="39"/>
      <c r="N3" s="31" t="s">
        <v>57</v>
      </c>
      <c r="O3" s="37" t="s">
        <v>4</v>
      </c>
      <c r="P3" s="31" t="s">
        <v>59</v>
      </c>
      <c r="Q3" s="31" t="s">
        <v>60</v>
      </c>
      <c r="R3" s="31" t="s">
        <v>61</v>
      </c>
      <c r="S3" s="31" t="s">
        <v>62</v>
      </c>
      <c r="T3" s="37" t="s">
        <v>5</v>
      </c>
      <c r="U3" s="31" t="s">
        <v>63</v>
      </c>
      <c r="V3" s="31" t="s">
        <v>64</v>
      </c>
      <c r="W3" s="31" t="s">
        <v>64</v>
      </c>
      <c r="X3" s="31" t="s">
        <v>64</v>
      </c>
      <c r="Y3" s="31" t="s">
        <v>64</v>
      </c>
      <c r="Z3" s="31" t="s">
        <v>64</v>
      </c>
      <c r="AA3" s="37" t="s">
        <v>6</v>
      </c>
      <c r="AB3" s="31" t="s">
        <v>65</v>
      </c>
      <c r="AC3" s="37" t="s">
        <v>7</v>
      </c>
      <c r="AD3" s="42" t="s">
        <v>66</v>
      </c>
      <c r="AE3" s="42"/>
      <c r="AF3" s="37" t="s">
        <v>8</v>
      </c>
      <c r="AG3" s="43" t="s">
        <v>67</v>
      </c>
      <c r="AH3" s="43"/>
      <c r="AI3" s="37" t="s">
        <v>9</v>
      </c>
      <c r="AJ3" s="32">
        <v>1202</v>
      </c>
      <c r="AK3" s="37" t="s">
        <v>93</v>
      </c>
      <c r="AL3" s="32">
        <v>1301</v>
      </c>
      <c r="AM3" s="40" t="s">
        <v>10</v>
      </c>
      <c r="AN3" s="44" t="s">
        <v>89</v>
      </c>
      <c r="AO3" s="44" t="s">
        <v>90</v>
      </c>
      <c r="AP3" s="40" t="s">
        <v>91</v>
      </c>
    </row>
    <row r="4" spans="1:42" ht="197.25" customHeight="1" x14ac:dyDescent="0.2">
      <c r="A4" s="35"/>
      <c r="B4" s="36"/>
      <c r="C4" s="37"/>
      <c r="D4" s="19" t="s">
        <v>68</v>
      </c>
      <c r="E4" s="19" t="s">
        <v>69</v>
      </c>
      <c r="F4" s="20" t="s">
        <v>70</v>
      </c>
      <c r="G4" s="37"/>
      <c r="H4" s="21" t="s">
        <v>71</v>
      </c>
      <c r="I4" s="21" t="s">
        <v>72</v>
      </c>
      <c r="J4" s="21" t="s">
        <v>73</v>
      </c>
      <c r="K4" s="21" t="s">
        <v>74</v>
      </c>
      <c r="L4" s="21" t="s">
        <v>75</v>
      </c>
      <c r="M4" s="21" t="s">
        <v>76</v>
      </c>
      <c r="N4" s="21" t="s">
        <v>101</v>
      </c>
      <c r="O4" s="37"/>
      <c r="P4" s="21" t="s">
        <v>77</v>
      </c>
      <c r="Q4" s="21" t="s">
        <v>78</v>
      </c>
      <c r="R4" s="21" t="s">
        <v>79</v>
      </c>
      <c r="S4" s="9" t="s">
        <v>88</v>
      </c>
      <c r="T4" s="37"/>
      <c r="U4" s="19" t="s">
        <v>80</v>
      </c>
      <c r="V4" s="9" t="s">
        <v>102</v>
      </c>
      <c r="W4" s="9" t="s">
        <v>103</v>
      </c>
      <c r="X4" s="9" t="s">
        <v>81</v>
      </c>
      <c r="Y4" s="9" t="s">
        <v>82</v>
      </c>
      <c r="Z4" s="30" t="s">
        <v>104</v>
      </c>
      <c r="AA4" s="37"/>
      <c r="AB4" s="21" t="s">
        <v>83</v>
      </c>
      <c r="AC4" s="37"/>
      <c r="AD4" s="21" t="s">
        <v>84</v>
      </c>
      <c r="AE4" s="21" t="s">
        <v>92</v>
      </c>
      <c r="AF4" s="37"/>
      <c r="AG4" s="21" t="s">
        <v>85</v>
      </c>
      <c r="AH4" s="21" t="s">
        <v>86</v>
      </c>
      <c r="AI4" s="37"/>
      <c r="AJ4" s="21" t="s">
        <v>87</v>
      </c>
      <c r="AK4" s="37"/>
      <c r="AL4" s="21" t="s">
        <v>94</v>
      </c>
      <c r="AM4" s="40"/>
      <c r="AN4" s="45"/>
      <c r="AO4" s="45"/>
      <c r="AP4" s="41"/>
    </row>
    <row r="5" spans="1:42" ht="15.75" customHeight="1" x14ac:dyDescent="0.2">
      <c r="A5" s="10">
        <v>1</v>
      </c>
      <c r="B5" s="11" t="s">
        <v>11</v>
      </c>
      <c r="C5" s="12">
        <f>SUM(D5:F5)</f>
        <v>20964</v>
      </c>
      <c r="D5" s="12">
        <v>20941</v>
      </c>
      <c r="E5" s="12">
        <v>0</v>
      </c>
      <c r="F5" s="12">
        <v>23</v>
      </c>
      <c r="G5" s="12">
        <f t="shared" ref="G5:G50" si="0">SUM(H5:N5)</f>
        <v>2860</v>
      </c>
      <c r="H5" s="12">
        <v>163</v>
      </c>
      <c r="I5" s="12">
        <v>183</v>
      </c>
      <c r="J5" s="12">
        <v>581</v>
      </c>
      <c r="K5" s="12">
        <v>143</v>
      </c>
      <c r="L5" s="12">
        <v>1462</v>
      </c>
      <c r="M5" s="12">
        <v>224</v>
      </c>
      <c r="N5" s="12">
        <v>104</v>
      </c>
      <c r="O5" s="12">
        <f>SUM(P5:S5)</f>
        <v>33248</v>
      </c>
      <c r="P5" s="12">
        <v>33071</v>
      </c>
      <c r="Q5" s="12">
        <v>0</v>
      </c>
      <c r="R5" s="12">
        <v>0</v>
      </c>
      <c r="S5" s="12">
        <v>177</v>
      </c>
      <c r="T5" s="12">
        <f t="shared" ref="T5:T50" si="1">SUM(U5:Z5)</f>
        <v>52935</v>
      </c>
      <c r="U5" s="12">
        <v>457</v>
      </c>
      <c r="V5" s="12">
        <v>17300</v>
      </c>
      <c r="W5" s="12">
        <v>13675</v>
      </c>
      <c r="X5" s="12">
        <v>670</v>
      </c>
      <c r="Y5" s="12">
        <v>8520</v>
      </c>
      <c r="Z5" s="12">
        <v>12313</v>
      </c>
      <c r="AA5" s="12">
        <f>SUM(AB5)</f>
        <v>1298</v>
      </c>
      <c r="AB5" s="12">
        <v>1298</v>
      </c>
      <c r="AC5" s="12">
        <f t="shared" ref="AC5:AC50" si="2">SUM(AD5:AE5)</f>
        <v>48957</v>
      </c>
      <c r="AD5" s="12">
        <v>4064</v>
      </c>
      <c r="AE5" s="12">
        <v>44893</v>
      </c>
      <c r="AF5" s="12">
        <f>SUM(AG5:AH5)</f>
        <v>10234</v>
      </c>
      <c r="AG5" s="12">
        <v>9776</v>
      </c>
      <c r="AH5" s="12">
        <v>458</v>
      </c>
      <c r="AI5" s="12">
        <f>SUM(AJ5)</f>
        <v>421</v>
      </c>
      <c r="AJ5" s="12">
        <v>421</v>
      </c>
      <c r="AK5" s="12">
        <f>SUM(AL5)</f>
        <v>0</v>
      </c>
      <c r="AL5" s="12">
        <v>0</v>
      </c>
      <c r="AM5" s="12">
        <f t="shared" ref="AM5:AM50" si="3">SUM(C5,G5,O5,T5,AA5,AC5,AF5,AI5,AK5)</f>
        <v>170917</v>
      </c>
      <c r="AN5" s="25">
        <v>0</v>
      </c>
      <c r="AO5" s="25">
        <v>0</v>
      </c>
      <c r="AP5" s="25">
        <f>SUM(AM5:AO5)</f>
        <v>170917</v>
      </c>
    </row>
    <row r="6" spans="1:42" ht="15.75" customHeight="1" x14ac:dyDescent="0.2">
      <c r="A6" s="10">
        <v>2</v>
      </c>
      <c r="B6" s="11" t="s">
        <v>12</v>
      </c>
      <c r="C6" s="12">
        <f t="shared" ref="C6:C50" si="4">SUM(D6:F6)</f>
        <v>10022</v>
      </c>
      <c r="D6" s="29">
        <v>10015</v>
      </c>
      <c r="E6" s="29">
        <v>0</v>
      </c>
      <c r="F6" s="29">
        <v>7</v>
      </c>
      <c r="G6" s="12">
        <f t="shared" si="0"/>
        <v>274</v>
      </c>
      <c r="H6" s="12">
        <v>23</v>
      </c>
      <c r="I6" s="12">
        <v>26</v>
      </c>
      <c r="J6" s="12">
        <v>80</v>
      </c>
      <c r="K6" s="12">
        <v>20</v>
      </c>
      <c r="L6" s="12">
        <v>78</v>
      </c>
      <c r="M6" s="12">
        <v>32</v>
      </c>
      <c r="N6" s="12">
        <v>15</v>
      </c>
      <c r="O6" s="12">
        <f t="shared" ref="O6:O50" si="5">SUM(P6:S6)</f>
        <v>371</v>
      </c>
      <c r="P6" s="12">
        <v>354</v>
      </c>
      <c r="Q6" s="12">
        <v>0</v>
      </c>
      <c r="R6" s="12">
        <v>0</v>
      </c>
      <c r="S6" s="12">
        <v>17</v>
      </c>
      <c r="T6" s="12">
        <f t="shared" si="1"/>
        <v>8589</v>
      </c>
      <c r="U6" s="12">
        <v>65</v>
      </c>
      <c r="V6" s="12">
        <v>3850</v>
      </c>
      <c r="W6" s="12">
        <v>1545</v>
      </c>
      <c r="X6" s="12">
        <v>168</v>
      </c>
      <c r="Y6" s="12">
        <v>1679</v>
      </c>
      <c r="Z6" s="12">
        <v>1282</v>
      </c>
      <c r="AA6" s="12">
        <f t="shared" ref="AA6:AA50" si="6">SUM(AB6)</f>
        <v>330</v>
      </c>
      <c r="AB6" s="12">
        <v>330</v>
      </c>
      <c r="AC6" s="12">
        <f t="shared" si="2"/>
        <v>19942</v>
      </c>
      <c r="AD6" s="12">
        <v>576</v>
      </c>
      <c r="AE6" s="12">
        <v>19366</v>
      </c>
      <c r="AF6" s="12">
        <f t="shared" ref="AF6:AF50" si="7">SUM(AG6:AH6)</f>
        <v>65</v>
      </c>
      <c r="AG6" s="12">
        <v>0</v>
      </c>
      <c r="AH6" s="12">
        <v>65</v>
      </c>
      <c r="AI6" s="12">
        <f t="shared" ref="AI6:AI50" si="8">SUM(AJ6)</f>
        <v>330</v>
      </c>
      <c r="AJ6" s="12">
        <v>330</v>
      </c>
      <c r="AK6" s="12">
        <f t="shared" ref="AK6:AK50" si="9">SUM(AL6)</f>
        <v>0</v>
      </c>
      <c r="AL6" s="12">
        <v>0</v>
      </c>
      <c r="AM6" s="12">
        <f t="shared" si="3"/>
        <v>39923</v>
      </c>
      <c r="AN6" s="25">
        <v>0</v>
      </c>
      <c r="AO6" s="25">
        <v>0</v>
      </c>
      <c r="AP6" s="25">
        <f t="shared" ref="AP6:AP50" si="10">SUM(AM6:AO6)</f>
        <v>39923</v>
      </c>
    </row>
    <row r="7" spans="1:42" ht="15.75" customHeight="1" x14ac:dyDescent="0.2">
      <c r="A7" s="10">
        <v>3</v>
      </c>
      <c r="B7" s="13" t="s">
        <v>95</v>
      </c>
      <c r="C7" s="12">
        <f t="shared" si="4"/>
        <v>21877</v>
      </c>
      <c r="D7" s="12">
        <v>21851</v>
      </c>
      <c r="E7" s="12">
        <v>0</v>
      </c>
      <c r="F7" s="12">
        <v>26</v>
      </c>
      <c r="G7" s="12">
        <f t="shared" si="0"/>
        <v>3176</v>
      </c>
      <c r="H7" s="12">
        <v>172</v>
      </c>
      <c r="I7" s="12">
        <v>194</v>
      </c>
      <c r="J7" s="12">
        <v>767</v>
      </c>
      <c r="K7" s="12">
        <v>151</v>
      </c>
      <c r="L7" s="12">
        <v>1545</v>
      </c>
      <c r="M7" s="12">
        <v>237</v>
      </c>
      <c r="N7" s="12">
        <v>110</v>
      </c>
      <c r="O7" s="12">
        <f t="shared" si="5"/>
        <v>19567</v>
      </c>
      <c r="P7" s="12">
        <v>19469</v>
      </c>
      <c r="Q7" s="12">
        <v>0</v>
      </c>
      <c r="R7" s="12">
        <v>0</v>
      </c>
      <c r="S7" s="12">
        <v>98</v>
      </c>
      <c r="T7" s="12">
        <f t="shared" si="1"/>
        <v>19351</v>
      </c>
      <c r="U7" s="12">
        <v>482</v>
      </c>
      <c r="V7" s="12">
        <v>10653</v>
      </c>
      <c r="W7" s="12">
        <v>4631</v>
      </c>
      <c r="X7" s="12">
        <v>206</v>
      </c>
      <c r="Y7" s="12">
        <v>3379</v>
      </c>
      <c r="Z7" s="12">
        <v>0</v>
      </c>
      <c r="AA7" s="12">
        <f t="shared" si="6"/>
        <v>1230</v>
      </c>
      <c r="AB7" s="12">
        <v>1230</v>
      </c>
      <c r="AC7" s="12">
        <f t="shared" si="2"/>
        <v>51717</v>
      </c>
      <c r="AD7" s="12">
        <v>4293</v>
      </c>
      <c r="AE7" s="12">
        <v>47424</v>
      </c>
      <c r="AF7" s="12">
        <f t="shared" si="7"/>
        <v>17305</v>
      </c>
      <c r="AG7" s="12">
        <v>16821</v>
      </c>
      <c r="AH7" s="12">
        <v>484</v>
      </c>
      <c r="AI7" s="12">
        <f t="shared" si="8"/>
        <v>421</v>
      </c>
      <c r="AJ7" s="12">
        <v>421</v>
      </c>
      <c r="AK7" s="12">
        <f t="shared" si="9"/>
        <v>0</v>
      </c>
      <c r="AL7" s="12">
        <v>0</v>
      </c>
      <c r="AM7" s="12">
        <f t="shared" si="3"/>
        <v>134644</v>
      </c>
      <c r="AN7" s="25">
        <v>0</v>
      </c>
      <c r="AO7" s="25">
        <v>0</v>
      </c>
      <c r="AP7" s="25">
        <f t="shared" si="10"/>
        <v>134644</v>
      </c>
    </row>
    <row r="8" spans="1:42" ht="15.75" customHeight="1" x14ac:dyDescent="0.2">
      <c r="A8" s="10">
        <v>4</v>
      </c>
      <c r="B8" s="13" t="s">
        <v>13</v>
      </c>
      <c r="C8" s="12">
        <f t="shared" si="4"/>
        <v>50986</v>
      </c>
      <c r="D8" s="29">
        <v>50986</v>
      </c>
      <c r="E8" s="29">
        <v>0</v>
      </c>
      <c r="F8" s="29">
        <v>0</v>
      </c>
      <c r="G8" s="12">
        <f t="shared" si="0"/>
        <v>18205</v>
      </c>
      <c r="H8" s="12">
        <v>770</v>
      </c>
      <c r="I8" s="12">
        <v>866</v>
      </c>
      <c r="J8" s="12">
        <v>2753</v>
      </c>
      <c r="K8" s="12">
        <v>674</v>
      </c>
      <c r="L8" s="12">
        <v>11589</v>
      </c>
      <c r="M8" s="12">
        <v>1059</v>
      </c>
      <c r="N8" s="12">
        <v>494</v>
      </c>
      <c r="O8" s="12">
        <f t="shared" si="5"/>
        <v>147011</v>
      </c>
      <c r="P8" s="12">
        <v>146388</v>
      </c>
      <c r="Q8" s="12">
        <v>0</v>
      </c>
      <c r="R8" s="12">
        <v>0</v>
      </c>
      <c r="S8" s="12">
        <v>623</v>
      </c>
      <c r="T8" s="12">
        <f t="shared" si="1"/>
        <v>134987</v>
      </c>
      <c r="U8" s="12">
        <v>2159</v>
      </c>
      <c r="V8" s="12">
        <v>91377</v>
      </c>
      <c r="W8" s="12">
        <v>27610</v>
      </c>
      <c r="X8" s="12">
        <v>245</v>
      </c>
      <c r="Y8" s="12">
        <v>13596</v>
      </c>
      <c r="Z8" s="12">
        <v>0</v>
      </c>
      <c r="AA8" s="12">
        <f t="shared" si="6"/>
        <v>7080</v>
      </c>
      <c r="AB8" s="12">
        <v>7080</v>
      </c>
      <c r="AC8" s="12">
        <f t="shared" si="2"/>
        <v>151272</v>
      </c>
      <c r="AD8" s="12">
        <v>19209</v>
      </c>
      <c r="AE8" s="12">
        <v>132063</v>
      </c>
      <c r="AF8" s="12">
        <f t="shared" si="7"/>
        <v>36150</v>
      </c>
      <c r="AG8" s="12">
        <v>33985</v>
      </c>
      <c r="AH8" s="12">
        <v>2165</v>
      </c>
      <c r="AI8" s="12">
        <f t="shared" si="8"/>
        <v>421</v>
      </c>
      <c r="AJ8" s="12">
        <v>421</v>
      </c>
      <c r="AK8" s="12">
        <f t="shared" si="9"/>
        <v>3435</v>
      </c>
      <c r="AL8" s="12">
        <v>3435</v>
      </c>
      <c r="AM8" s="12">
        <f t="shared" si="3"/>
        <v>549547</v>
      </c>
      <c r="AN8" s="25">
        <v>0</v>
      </c>
      <c r="AO8" s="25">
        <v>0</v>
      </c>
      <c r="AP8" s="25">
        <f t="shared" si="10"/>
        <v>549547</v>
      </c>
    </row>
    <row r="9" spans="1:42" ht="15.75" customHeight="1" x14ac:dyDescent="0.2">
      <c r="A9" s="10">
        <v>5</v>
      </c>
      <c r="B9" s="13" t="s">
        <v>14</v>
      </c>
      <c r="C9" s="12">
        <f t="shared" si="4"/>
        <v>14576</v>
      </c>
      <c r="D9" s="29">
        <v>14568</v>
      </c>
      <c r="E9" s="29">
        <v>0</v>
      </c>
      <c r="F9" s="29">
        <v>8</v>
      </c>
      <c r="G9" s="12">
        <f t="shared" si="0"/>
        <v>824</v>
      </c>
      <c r="H9" s="12">
        <v>67</v>
      </c>
      <c r="I9" s="12">
        <v>75</v>
      </c>
      <c r="J9" s="12">
        <v>264</v>
      </c>
      <c r="K9" s="12">
        <v>58</v>
      </c>
      <c r="L9" s="12">
        <v>225</v>
      </c>
      <c r="M9" s="12">
        <v>92</v>
      </c>
      <c r="N9" s="12">
        <v>43</v>
      </c>
      <c r="O9" s="12">
        <f t="shared" si="5"/>
        <v>20115</v>
      </c>
      <c r="P9" s="12">
        <v>20057</v>
      </c>
      <c r="Q9" s="12">
        <v>0</v>
      </c>
      <c r="R9" s="12">
        <v>0</v>
      </c>
      <c r="S9" s="12">
        <v>58</v>
      </c>
      <c r="T9" s="12">
        <f t="shared" si="1"/>
        <v>22129</v>
      </c>
      <c r="U9" s="12">
        <v>187</v>
      </c>
      <c r="V9" s="12">
        <v>12124</v>
      </c>
      <c r="W9" s="12">
        <v>5115</v>
      </c>
      <c r="X9" s="12">
        <v>412</v>
      </c>
      <c r="Y9" s="12">
        <v>4291</v>
      </c>
      <c r="Z9" s="12">
        <v>0</v>
      </c>
      <c r="AA9" s="12">
        <f t="shared" si="6"/>
        <v>698</v>
      </c>
      <c r="AB9" s="12">
        <v>698</v>
      </c>
      <c r="AC9" s="12">
        <f t="shared" si="2"/>
        <v>31216</v>
      </c>
      <c r="AD9" s="12">
        <v>1664</v>
      </c>
      <c r="AE9" s="12">
        <v>29552</v>
      </c>
      <c r="AF9" s="12">
        <f t="shared" si="7"/>
        <v>9970</v>
      </c>
      <c r="AG9" s="12">
        <v>9782</v>
      </c>
      <c r="AH9" s="12">
        <v>188</v>
      </c>
      <c r="AI9" s="12">
        <f t="shared" si="8"/>
        <v>330</v>
      </c>
      <c r="AJ9" s="12">
        <v>330</v>
      </c>
      <c r="AK9" s="12">
        <f t="shared" si="9"/>
        <v>168</v>
      </c>
      <c r="AL9" s="12">
        <v>168</v>
      </c>
      <c r="AM9" s="12">
        <f t="shared" si="3"/>
        <v>100026</v>
      </c>
      <c r="AN9" s="25">
        <v>0</v>
      </c>
      <c r="AO9" s="25">
        <v>0</v>
      </c>
      <c r="AP9" s="25">
        <f t="shared" si="10"/>
        <v>100026</v>
      </c>
    </row>
    <row r="10" spans="1:42" ht="15.75" customHeight="1" x14ac:dyDescent="0.2">
      <c r="A10" s="10">
        <v>6</v>
      </c>
      <c r="B10" s="13" t="s">
        <v>15</v>
      </c>
      <c r="C10" s="12">
        <f t="shared" si="4"/>
        <v>11839</v>
      </c>
      <c r="D10" s="29">
        <v>11836</v>
      </c>
      <c r="E10" s="29">
        <v>0</v>
      </c>
      <c r="F10" s="29">
        <v>3</v>
      </c>
      <c r="G10" s="12">
        <f>SUM(H10:N10)</f>
        <v>449</v>
      </c>
      <c r="H10" s="12">
        <v>37</v>
      </c>
      <c r="I10" s="12">
        <v>41</v>
      </c>
      <c r="J10" s="12">
        <v>140</v>
      </c>
      <c r="K10" s="12">
        <v>32</v>
      </c>
      <c r="L10" s="12">
        <v>124</v>
      </c>
      <c r="M10" s="12">
        <v>51</v>
      </c>
      <c r="N10" s="12">
        <v>24</v>
      </c>
      <c r="O10" s="12">
        <f t="shared" si="5"/>
        <v>10606</v>
      </c>
      <c r="P10" s="12">
        <v>10579</v>
      </c>
      <c r="Q10" s="12">
        <v>0</v>
      </c>
      <c r="R10" s="12">
        <v>0</v>
      </c>
      <c r="S10" s="12">
        <v>27</v>
      </c>
      <c r="T10" s="12">
        <f t="shared" si="1"/>
        <v>10380</v>
      </c>
      <c r="U10" s="12">
        <v>103</v>
      </c>
      <c r="V10" s="12">
        <v>4103</v>
      </c>
      <c r="W10" s="12">
        <v>3031</v>
      </c>
      <c r="X10" s="12">
        <v>799</v>
      </c>
      <c r="Y10" s="12">
        <v>2344</v>
      </c>
      <c r="Z10" s="12">
        <v>0</v>
      </c>
      <c r="AA10" s="12">
        <f t="shared" si="6"/>
        <v>506</v>
      </c>
      <c r="AB10" s="12">
        <v>506</v>
      </c>
      <c r="AC10" s="12">
        <f t="shared" si="2"/>
        <v>5023</v>
      </c>
      <c r="AD10" s="12">
        <v>919</v>
      </c>
      <c r="AE10" s="12">
        <v>4104</v>
      </c>
      <c r="AF10" s="12">
        <f t="shared" si="7"/>
        <v>3704</v>
      </c>
      <c r="AG10" s="12">
        <v>3600</v>
      </c>
      <c r="AH10" s="12">
        <v>104</v>
      </c>
      <c r="AI10" s="12">
        <f t="shared" si="8"/>
        <v>330</v>
      </c>
      <c r="AJ10" s="12">
        <v>330</v>
      </c>
      <c r="AK10" s="12">
        <f t="shared" si="9"/>
        <v>141</v>
      </c>
      <c r="AL10" s="12">
        <v>141</v>
      </c>
      <c r="AM10" s="12">
        <f t="shared" si="3"/>
        <v>42978</v>
      </c>
      <c r="AN10" s="25">
        <v>0</v>
      </c>
      <c r="AO10" s="25">
        <v>0</v>
      </c>
      <c r="AP10" s="25">
        <f t="shared" si="10"/>
        <v>42978</v>
      </c>
    </row>
    <row r="11" spans="1:42" ht="15.75" customHeight="1" x14ac:dyDescent="0.2">
      <c r="A11" s="10">
        <v>7</v>
      </c>
      <c r="B11" s="11" t="s">
        <v>16</v>
      </c>
      <c r="C11" s="12">
        <f t="shared" si="4"/>
        <v>11952</v>
      </c>
      <c r="D11" s="12">
        <v>11836</v>
      </c>
      <c r="E11" s="12">
        <v>0</v>
      </c>
      <c r="F11" s="12">
        <v>116</v>
      </c>
      <c r="G11" s="12">
        <f t="shared" si="0"/>
        <v>9380</v>
      </c>
      <c r="H11" s="12">
        <v>537</v>
      </c>
      <c r="I11" s="12">
        <v>604</v>
      </c>
      <c r="J11" s="12">
        <v>1867</v>
      </c>
      <c r="K11" s="12">
        <v>470</v>
      </c>
      <c r="L11" s="12">
        <v>4820</v>
      </c>
      <c r="M11" s="12">
        <v>738</v>
      </c>
      <c r="N11" s="12">
        <v>344</v>
      </c>
      <c r="O11" s="12">
        <f t="shared" si="5"/>
        <v>99205</v>
      </c>
      <c r="P11" s="12">
        <v>98829</v>
      </c>
      <c r="Q11" s="12">
        <v>0</v>
      </c>
      <c r="R11" s="12">
        <v>0</v>
      </c>
      <c r="S11" s="12">
        <v>376</v>
      </c>
      <c r="T11" s="12">
        <f t="shared" si="1"/>
        <v>77019</v>
      </c>
      <c r="U11" s="12">
        <v>1505</v>
      </c>
      <c r="V11" s="12">
        <v>46834</v>
      </c>
      <c r="W11" s="12">
        <v>28371</v>
      </c>
      <c r="X11" s="12">
        <v>309</v>
      </c>
      <c r="Y11" s="12">
        <v>0</v>
      </c>
      <c r="Z11" s="12">
        <v>0</v>
      </c>
      <c r="AA11" s="12">
        <f t="shared" si="6"/>
        <v>4070</v>
      </c>
      <c r="AB11" s="12">
        <v>4070</v>
      </c>
      <c r="AC11" s="12">
        <f t="shared" si="2"/>
        <v>51518</v>
      </c>
      <c r="AD11" s="12">
        <v>13395</v>
      </c>
      <c r="AE11" s="12">
        <v>38123</v>
      </c>
      <c r="AF11" s="12">
        <f t="shared" si="7"/>
        <v>25210</v>
      </c>
      <c r="AG11" s="12">
        <v>23700</v>
      </c>
      <c r="AH11" s="12">
        <v>1510</v>
      </c>
      <c r="AI11" s="12">
        <f t="shared" si="8"/>
        <v>421</v>
      </c>
      <c r="AJ11" s="12">
        <v>421</v>
      </c>
      <c r="AK11" s="12">
        <f t="shared" si="9"/>
        <v>0</v>
      </c>
      <c r="AL11" s="12">
        <v>0</v>
      </c>
      <c r="AM11" s="12">
        <f t="shared" si="3"/>
        <v>278775</v>
      </c>
      <c r="AN11" s="25">
        <v>0</v>
      </c>
      <c r="AO11" s="25">
        <v>0</v>
      </c>
      <c r="AP11" s="25">
        <f t="shared" si="10"/>
        <v>278775</v>
      </c>
    </row>
    <row r="12" spans="1:42" ht="15.75" customHeight="1" x14ac:dyDescent="0.2">
      <c r="A12" s="10">
        <v>8</v>
      </c>
      <c r="B12" s="11" t="s">
        <v>17</v>
      </c>
      <c r="C12" s="12">
        <f t="shared" si="4"/>
        <v>16431</v>
      </c>
      <c r="D12" s="12">
        <v>16388</v>
      </c>
      <c r="E12" s="12">
        <v>0</v>
      </c>
      <c r="F12" s="12">
        <v>43</v>
      </c>
      <c r="G12" s="12">
        <f t="shared" si="0"/>
        <v>1341</v>
      </c>
      <c r="H12" s="12">
        <v>83</v>
      </c>
      <c r="I12" s="12">
        <v>94</v>
      </c>
      <c r="J12" s="12">
        <v>643</v>
      </c>
      <c r="K12" s="12">
        <v>73</v>
      </c>
      <c r="L12" s="12">
        <v>281</v>
      </c>
      <c r="M12" s="12">
        <v>114</v>
      </c>
      <c r="N12" s="12">
        <v>53</v>
      </c>
      <c r="O12" s="12">
        <f t="shared" si="5"/>
        <v>12537</v>
      </c>
      <c r="P12" s="12">
        <v>12511</v>
      </c>
      <c r="Q12" s="12">
        <v>0</v>
      </c>
      <c r="R12" s="12">
        <v>0</v>
      </c>
      <c r="S12" s="12">
        <v>26</v>
      </c>
      <c r="T12" s="12">
        <f t="shared" si="1"/>
        <v>10181</v>
      </c>
      <c r="U12" s="12">
        <v>233</v>
      </c>
      <c r="V12" s="12">
        <v>6116</v>
      </c>
      <c r="W12" s="12">
        <v>3768</v>
      </c>
      <c r="X12" s="12">
        <v>64</v>
      </c>
      <c r="Y12" s="12">
        <v>0</v>
      </c>
      <c r="Z12" s="12">
        <v>0</v>
      </c>
      <c r="AA12" s="12">
        <f t="shared" si="6"/>
        <v>859</v>
      </c>
      <c r="AB12" s="12">
        <v>859</v>
      </c>
      <c r="AC12" s="12">
        <f t="shared" si="2"/>
        <v>16350</v>
      </c>
      <c r="AD12" s="12">
        <v>2076</v>
      </c>
      <c r="AE12" s="12">
        <v>14274</v>
      </c>
      <c r="AF12" s="12">
        <f t="shared" si="7"/>
        <v>2874</v>
      </c>
      <c r="AG12" s="12">
        <v>2640</v>
      </c>
      <c r="AH12" s="12">
        <v>234</v>
      </c>
      <c r="AI12" s="12">
        <f t="shared" si="8"/>
        <v>330</v>
      </c>
      <c r="AJ12" s="12">
        <v>330</v>
      </c>
      <c r="AK12" s="12">
        <f t="shared" si="9"/>
        <v>0</v>
      </c>
      <c r="AL12" s="12">
        <v>0</v>
      </c>
      <c r="AM12" s="12">
        <f t="shared" si="3"/>
        <v>60903</v>
      </c>
      <c r="AN12" s="25">
        <v>0</v>
      </c>
      <c r="AO12" s="25">
        <v>0</v>
      </c>
      <c r="AP12" s="25">
        <f t="shared" si="10"/>
        <v>60903</v>
      </c>
    </row>
    <row r="13" spans="1:42" ht="15.75" customHeight="1" x14ac:dyDescent="0.2">
      <c r="A13" s="10">
        <v>9</v>
      </c>
      <c r="B13" s="13" t="s">
        <v>18</v>
      </c>
      <c r="C13" s="12">
        <f t="shared" si="4"/>
        <v>16396</v>
      </c>
      <c r="D13" s="12">
        <v>16388</v>
      </c>
      <c r="E13" s="12">
        <v>0</v>
      </c>
      <c r="F13" s="12">
        <v>8</v>
      </c>
      <c r="G13" s="12">
        <f t="shared" si="0"/>
        <v>1300</v>
      </c>
      <c r="H13" s="12">
        <v>84</v>
      </c>
      <c r="I13" s="12">
        <v>94</v>
      </c>
      <c r="J13" s="12">
        <v>597</v>
      </c>
      <c r="K13" s="12">
        <v>73</v>
      </c>
      <c r="L13" s="12">
        <v>283</v>
      </c>
      <c r="M13" s="12">
        <v>115</v>
      </c>
      <c r="N13" s="12">
        <v>54</v>
      </c>
      <c r="O13" s="12">
        <f t="shared" si="5"/>
        <v>25296</v>
      </c>
      <c r="P13" s="12">
        <v>25215</v>
      </c>
      <c r="Q13" s="12">
        <v>0</v>
      </c>
      <c r="R13" s="12">
        <v>0</v>
      </c>
      <c r="S13" s="12">
        <v>81</v>
      </c>
      <c r="T13" s="12">
        <f t="shared" si="1"/>
        <v>32138</v>
      </c>
      <c r="U13" s="12">
        <v>235</v>
      </c>
      <c r="V13" s="12">
        <v>18274</v>
      </c>
      <c r="W13" s="12">
        <v>8932</v>
      </c>
      <c r="X13" s="12">
        <v>1057</v>
      </c>
      <c r="Y13" s="12">
        <v>3239</v>
      </c>
      <c r="Z13" s="12">
        <v>401</v>
      </c>
      <c r="AA13" s="12">
        <f t="shared" si="6"/>
        <v>687</v>
      </c>
      <c r="AB13" s="12">
        <v>687</v>
      </c>
      <c r="AC13" s="12">
        <f t="shared" si="2"/>
        <v>32308</v>
      </c>
      <c r="AD13" s="12">
        <v>2089</v>
      </c>
      <c r="AE13" s="12">
        <v>30219</v>
      </c>
      <c r="AF13" s="12">
        <f t="shared" si="7"/>
        <v>5262</v>
      </c>
      <c r="AG13" s="12">
        <v>5026</v>
      </c>
      <c r="AH13" s="12">
        <v>236</v>
      </c>
      <c r="AI13" s="12">
        <f t="shared" si="8"/>
        <v>330</v>
      </c>
      <c r="AJ13" s="12">
        <v>330</v>
      </c>
      <c r="AK13" s="12">
        <f t="shared" si="9"/>
        <v>412</v>
      </c>
      <c r="AL13" s="12">
        <v>412</v>
      </c>
      <c r="AM13" s="12">
        <f t="shared" si="3"/>
        <v>114129</v>
      </c>
      <c r="AN13" s="25">
        <v>0</v>
      </c>
      <c r="AO13" s="25">
        <v>0</v>
      </c>
      <c r="AP13" s="25">
        <f t="shared" si="10"/>
        <v>114129</v>
      </c>
    </row>
    <row r="14" spans="1:42" ht="15.75" customHeight="1" x14ac:dyDescent="0.2">
      <c r="A14" s="10">
        <v>10</v>
      </c>
      <c r="B14" s="11" t="s">
        <v>19</v>
      </c>
      <c r="C14" s="12">
        <f t="shared" si="4"/>
        <v>18229</v>
      </c>
      <c r="D14" s="12">
        <v>18209</v>
      </c>
      <c r="E14" s="12">
        <v>0</v>
      </c>
      <c r="F14" s="12">
        <v>20</v>
      </c>
      <c r="G14" s="12">
        <f t="shared" si="0"/>
        <v>1542</v>
      </c>
      <c r="H14" s="12">
        <v>119</v>
      </c>
      <c r="I14" s="12">
        <v>134</v>
      </c>
      <c r="J14" s="12">
        <v>541</v>
      </c>
      <c r="K14" s="12">
        <v>104</v>
      </c>
      <c r="L14" s="12">
        <v>403</v>
      </c>
      <c r="M14" s="12">
        <v>164</v>
      </c>
      <c r="N14" s="12">
        <v>77</v>
      </c>
      <c r="O14" s="12">
        <f t="shared" si="5"/>
        <v>13266</v>
      </c>
      <c r="P14" s="12">
        <v>13210</v>
      </c>
      <c r="Q14" s="12">
        <v>0</v>
      </c>
      <c r="R14" s="12">
        <v>0</v>
      </c>
      <c r="S14" s="12">
        <v>56</v>
      </c>
      <c r="T14" s="12">
        <f t="shared" si="1"/>
        <v>16314</v>
      </c>
      <c r="U14" s="12">
        <v>335</v>
      </c>
      <c r="V14" s="12">
        <v>8923</v>
      </c>
      <c r="W14" s="12">
        <v>4136</v>
      </c>
      <c r="X14" s="12">
        <v>322</v>
      </c>
      <c r="Y14" s="12">
        <v>2217</v>
      </c>
      <c r="Z14" s="12">
        <v>381</v>
      </c>
      <c r="AA14" s="12">
        <f t="shared" si="6"/>
        <v>1451</v>
      </c>
      <c r="AB14" s="12">
        <v>1451</v>
      </c>
      <c r="AC14" s="12">
        <f t="shared" si="2"/>
        <v>16290</v>
      </c>
      <c r="AD14" s="12">
        <v>2980</v>
      </c>
      <c r="AE14" s="12">
        <v>13310</v>
      </c>
      <c r="AF14" s="12">
        <f t="shared" si="7"/>
        <v>336</v>
      </c>
      <c r="AG14" s="12">
        <v>0</v>
      </c>
      <c r="AH14" s="12">
        <v>336</v>
      </c>
      <c r="AI14" s="12">
        <f t="shared" si="8"/>
        <v>330</v>
      </c>
      <c r="AJ14" s="12">
        <v>330</v>
      </c>
      <c r="AK14" s="12">
        <f t="shared" si="9"/>
        <v>0</v>
      </c>
      <c r="AL14" s="12">
        <v>0</v>
      </c>
      <c r="AM14" s="12">
        <f t="shared" si="3"/>
        <v>67758</v>
      </c>
      <c r="AN14" s="25">
        <v>0</v>
      </c>
      <c r="AO14" s="25">
        <v>0</v>
      </c>
      <c r="AP14" s="25">
        <f t="shared" si="10"/>
        <v>67758</v>
      </c>
    </row>
    <row r="15" spans="1:42" ht="15.75" customHeight="1" x14ac:dyDescent="0.2">
      <c r="A15" s="10">
        <v>11</v>
      </c>
      <c r="B15" s="11" t="s">
        <v>20</v>
      </c>
      <c r="C15" s="12">
        <f t="shared" si="4"/>
        <v>20065</v>
      </c>
      <c r="D15" s="12">
        <v>20030</v>
      </c>
      <c r="E15" s="12">
        <v>0</v>
      </c>
      <c r="F15" s="12">
        <v>35</v>
      </c>
      <c r="G15" s="12">
        <f t="shared" si="0"/>
        <v>1788</v>
      </c>
      <c r="H15" s="12">
        <v>148</v>
      </c>
      <c r="I15" s="12">
        <v>166</v>
      </c>
      <c r="J15" s="12">
        <v>548</v>
      </c>
      <c r="K15" s="12">
        <v>129</v>
      </c>
      <c r="L15" s="12">
        <v>499</v>
      </c>
      <c r="M15" s="12">
        <v>203</v>
      </c>
      <c r="N15" s="12">
        <v>95</v>
      </c>
      <c r="O15" s="12">
        <f t="shared" si="5"/>
        <v>24364</v>
      </c>
      <c r="P15" s="12">
        <v>24268</v>
      </c>
      <c r="Q15" s="12">
        <v>0</v>
      </c>
      <c r="R15" s="12">
        <v>0</v>
      </c>
      <c r="S15" s="12">
        <v>96</v>
      </c>
      <c r="T15" s="12">
        <f t="shared" si="1"/>
        <v>37338</v>
      </c>
      <c r="U15" s="12">
        <v>415</v>
      </c>
      <c r="V15" s="12">
        <v>17743</v>
      </c>
      <c r="W15" s="12">
        <v>9751</v>
      </c>
      <c r="X15" s="12">
        <v>967</v>
      </c>
      <c r="Y15" s="12">
        <v>8452</v>
      </c>
      <c r="Z15" s="12">
        <v>10</v>
      </c>
      <c r="AA15" s="12">
        <f t="shared" si="6"/>
        <v>1373</v>
      </c>
      <c r="AB15" s="12">
        <v>1373</v>
      </c>
      <c r="AC15" s="12">
        <f t="shared" si="2"/>
        <v>29062</v>
      </c>
      <c r="AD15" s="12">
        <v>3690</v>
      </c>
      <c r="AE15" s="12">
        <v>25372</v>
      </c>
      <c r="AF15" s="12">
        <f t="shared" si="7"/>
        <v>416</v>
      </c>
      <c r="AG15" s="12">
        <v>0</v>
      </c>
      <c r="AH15" s="12">
        <v>416</v>
      </c>
      <c r="AI15" s="12">
        <f t="shared" si="8"/>
        <v>330</v>
      </c>
      <c r="AJ15" s="12">
        <v>330</v>
      </c>
      <c r="AK15" s="12">
        <f t="shared" si="9"/>
        <v>0</v>
      </c>
      <c r="AL15" s="12">
        <v>0</v>
      </c>
      <c r="AM15" s="12">
        <f t="shared" si="3"/>
        <v>114736</v>
      </c>
      <c r="AN15" s="25">
        <v>0</v>
      </c>
      <c r="AO15" s="25">
        <v>0</v>
      </c>
      <c r="AP15" s="25">
        <f t="shared" si="10"/>
        <v>114736</v>
      </c>
    </row>
    <row r="16" spans="1:42" ht="15.75" customHeight="1" x14ac:dyDescent="0.2">
      <c r="A16" s="10">
        <v>12</v>
      </c>
      <c r="B16" s="11" t="s">
        <v>21</v>
      </c>
      <c r="C16" s="12">
        <f t="shared" si="4"/>
        <v>12778</v>
      </c>
      <c r="D16" s="29">
        <v>12747</v>
      </c>
      <c r="E16" s="29">
        <v>0</v>
      </c>
      <c r="F16" s="29">
        <v>31</v>
      </c>
      <c r="G16" s="12">
        <f t="shared" si="0"/>
        <v>551</v>
      </c>
      <c r="H16" s="12">
        <v>47</v>
      </c>
      <c r="I16" s="12">
        <v>53</v>
      </c>
      <c r="J16" s="12">
        <v>158</v>
      </c>
      <c r="K16" s="12">
        <v>41</v>
      </c>
      <c r="L16" s="12">
        <v>158</v>
      </c>
      <c r="M16" s="12">
        <v>64</v>
      </c>
      <c r="N16" s="12">
        <v>30</v>
      </c>
      <c r="O16" s="12">
        <f t="shared" si="5"/>
        <v>12034</v>
      </c>
      <c r="P16" s="12">
        <v>12032</v>
      </c>
      <c r="Q16" s="12">
        <v>0</v>
      </c>
      <c r="R16" s="12">
        <v>0</v>
      </c>
      <c r="S16" s="12">
        <v>2</v>
      </c>
      <c r="T16" s="12">
        <f t="shared" si="1"/>
        <v>20223</v>
      </c>
      <c r="U16" s="12">
        <v>132</v>
      </c>
      <c r="V16" s="12">
        <v>18785</v>
      </c>
      <c r="W16" s="12">
        <v>1306</v>
      </c>
      <c r="X16" s="12">
        <v>0</v>
      </c>
      <c r="Y16" s="12">
        <v>0</v>
      </c>
      <c r="Z16" s="12">
        <v>0</v>
      </c>
      <c r="AA16" s="12">
        <f t="shared" si="6"/>
        <v>316</v>
      </c>
      <c r="AB16" s="12">
        <v>316</v>
      </c>
      <c r="AC16" s="12">
        <f t="shared" si="2"/>
        <v>40498</v>
      </c>
      <c r="AD16" s="12">
        <v>1170</v>
      </c>
      <c r="AE16" s="12">
        <v>39328</v>
      </c>
      <c r="AF16" s="12">
        <f t="shared" si="7"/>
        <v>132</v>
      </c>
      <c r="AG16" s="12">
        <v>0</v>
      </c>
      <c r="AH16" s="12">
        <v>132</v>
      </c>
      <c r="AI16" s="12">
        <f t="shared" si="8"/>
        <v>330</v>
      </c>
      <c r="AJ16" s="12">
        <v>330</v>
      </c>
      <c r="AK16" s="12">
        <f t="shared" si="9"/>
        <v>0</v>
      </c>
      <c r="AL16" s="12">
        <v>0</v>
      </c>
      <c r="AM16" s="12">
        <f t="shared" si="3"/>
        <v>86862</v>
      </c>
      <c r="AN16" s="25">
        <v>0</v>
      </c>
      <c r="AO16" s="25">
        <v>0</v>
      </c>
      <c r="AP16" s="25">
        <f t="shared" si="10"/>
        <v>86862</v>
      </c>
    </row>
    <row r="17" spans="1:42" ht="15.75" customHeight="1" x14ac:dyDescent="0.2">
      <c r="A17" s="10">
        <v>13</v>
      </c>
      <c r="B17" s="11" t="s">
        <v>22</v>
      </c>
      <c r="C17" s="12">
        <f t="shared" si="4"/>
        <v>22797</v>
      </c>
      <c r="D17" s="29">
        <v>22762</v>
      </c>
      <c r="E17" s="29">
        <v>0</v>
      </c>
      <c r="F17" s="29">
        <v>35</v>
      </c>
      <c r="G17" s="12">
        <f t="shared" si="0"/>
        <v>2404</v>
      </c>
      <c r="H17" s="12">
        <v>188</v>
      </c>
      <c r="I17" s="12">
        <v>211</v>
      </c>
      <c r="J17" s="12">
        <v>828</v>
      </c>
      <c r="K17" s="12">
        <v>164</v>
      </c>
      <c r="L17" s="12">
        <v>634</v>
      </c>
      <c r="M17" s="12">
        <v>258</v>
      </c>
      <c r="N17" s="12">
        <v>121</v>
      </c>
      <c r="O17" s="12">
        <f t="shared" si="5"/>
        <v>31356</v>
      </c>
      <c r="P17" s="12">
        <v>31255</v>
      </c>
      <c r="Q17" s="12">
        <v>0</v>
      </c>
      <c r="R17" s="12">
        <v>0</v>
      </c>
      <c r="S17" s="12">
        <v>101</v>
      </c>
      <c r="T17" s="12">
        <f t="shared" si="1"/>
        <v>29585</v>
      </c>
      <c r="U17" s="12">
        <v>527</v>
      </c>
      <c r="V17" s="12">
        <v>16932</v>
      </c>
      <c r="W17" s="12">
        <v>2454</v>
      </c>
      <c r="X17" s="12">
        <v>1650</v>
      </c>
      <c r="Y17" s="12">
        <v>7040</v>
      </c>
      <c r="Z17" s="12">
        <v>982</v>
      </c>
      <c r="AA17" s="12">
        <f t="shared" si="6"/>
        <v>3564</v>
      </c>
      <c r="AB17" s="12">
        <v>3564</v>
      </c>
      <c r="AC17" s="12">
        <f t="shared" si="2"/>
        <v>47967</v>
      </c>
      <c r="AD17" s="12">
        <v>4690</v>
      </c>
      <c r="AE17" s="12">
        <v>43277</v>
      </c>
      <c r="AF17" s="12">
        <f t="shared" si="7"/>
        <v>11811</v>
      </c>
      <c r="AG17" s="12">
        <v>11282</v>
      </c>
      <c r="AH17" s="12">
        <v>529</v>
      </c>
      <c r="AI17" s="12">
        <f t="shared" si="8"/>
        <v>421</v>
      </c>
      <c r="AJ17" s="12">
        <v>421</v>
      </c>
      <c r="AK17" s="12">
        <f t="shared" si="9"/>
        <v>0</v>
      </c>
      <c r="AL17" s="12">
        <v>0</v>
      </c>
      <c r="AM17" s="12">
        <f t="shared" si="3"/>
        <v>149905</v>
      </c>
      <c r="AN17" s="25">
        <v>0</v>
      </c>
      <c r="AO17" s="25">
        <v>0</v>
      </c>
      <c r="AP17" s="25">
        <f t="shared" si="10"/>
        <v>149905</v>
      </c>
    </row>
    <row r="18" spans="1:42" ht="15.75" customHeight="1" x14ac:dyDescent="0.2">
      <c r="A18" s="10">
        <v>14</v>
      </c>
      <c r="B18" s="11" t="s">
        <v>23</v>
      </c>
      <c r="C18" s="12">
        <f t="shared" si="4"/>
        <v>22784</v>
      </c>
      <c r="D18" s="29">
        <v>22762</v>
      </c>
      <c r="E18" s="29">
        <v>0</v>
      </c>
      <c r="F18" s="29">
        <v>22</v>
      </c>
      <c r="G18" s="12">
        <f t="shared" si="0"/>
        <v>3202</v>
      </c>
      <c r="H18" s="12">
        <v>197</v>
      </c>
      <c r="I18" s="12">
        <v>222</v>
      </c>
      <c r="J18" s="12">
        <v>1546</v>
      </c>
      <c r="K18" s="12">
        <v>173</v>
      </c>
      <c r="L18" s="12">
        <v>666</v>
      </c>
      <c r="M18" s="12">
        <v>271</v>
      </c>
      <c r="N18" s="12">
        <v>127</v>
      </c>
      <c r="O18" s="12">
        <f t="shared" si="5"/>
        <v>13896</v>
      </c>
      <c r="P18" s="12">
        <v>13851</v>
      </c>
      <c r="Q18" s="12">
        <v>0</v>
      </c>
      <c r="R18" s="12">
        <v>0</v>
      </c>
      <c r="S18" s="12">
        <v>45</v>
      </c>
      <c r="T18" s="12">
        <f t="shared" si="1"/>
        <v>31386</v>
      </c>
      <c r="U18" s="12">
        <v>553</v>
      </c>
      <c r="V18" s="12">
        <v>20274</v>
      </c>
      <c r="W18" s="12">
        <v>9837</v>
      </c>
      <c r="X18" s="12">
        <v>632</v>
      </c>
      <c r="Y18" s="12">
        <v>0</v>
      </c>
      <c r="Z18" s="12">
        <v>90</v>
      </c>
      <c r="AA18" s="12">
        <f t="shared" si="6"/>
        <v>1089</v>
      </c>
      <c r="AB18" s="12">
        <v>1089</v>
      </c>
      <c r="AC18" s="12">
        <f t="shared" si="2"/>
        <v>26919</v>
      </c>
      <c r="AD18" s="12">
        <v>4924</v>
      </c>
      <c r="AE18" s="12">
        <v>21995</v>
      </c>
      <c r="AF18" s="12">
        <f t="shared" si="7"/>
        <v>555</v>
      </c>
      <c r="AG18" s="12">
        <v>0</v>
      </c>
      <c r="AH18" s="12">
        <v>555</v>
      </c>
      <c r="AI18" s="12">
        <f t="shared" si="8"/>
        <v>421</v>
      </c>
      <c r="AJ18" s="12">
        <v>421</v>
      </c>
      <c r="AK18" s="12">
        <f t="shared" si="9"/>
        <v>0</v>
      </c>
      <c r="AL18" s="12">
        <v>0</v>
      </c>
      <c r="AM18" s="12">
        <f t="shared" si="3"/>
        <v>100252</v>
      </c>
      <c r="AN18" s="25">
        <v>0</v>
      </c>
      <c r="AO18" s="25">
        <v>0</v>
      </c>
      <c r="AP18" s="25">
        <f t="shared" si="10"/>
        <v>100252</v>
      </c>
    </row>
    <row r="19" spans="1:42" ht="15.75" customHeight="1" x14ac:dyDescent="0.2">
      <c r="A19" s="10">
        <v>15</v>
      </c>
      <c r="B19" s="11" t="s">
        <v>24</v>
      </c>
      <c r="C19" s="12">
        <f t="shared" si="4"/>
        <v>13710</v>
      </c>
      <c r="D19" s="29">
        <v>13657</v>
      </c>
      <c r="E19" s="29">
        <v>0</v>
      </c>
      <c r="F19" s="29">
        <v>53</v>
      </c>
      <c r="G19" s="12">
        <f t="shared" si="0"/>
        <v>670</v>
      </c>
      <c r="H19" s="12">
        <v>52</v>
      </c>
      <c r="I19" s="12">
        <v>59</v>
      </c>
      <c r="J19" s="12">
        <v>232</v>
      </c>
      <c r="K19" s="12">
        <v>46</v>
      </c>
      <c r="L19" s="12">
        <v>176</v>
      </c>
      <c r="M19" s="12">
        <v>72</v>
      </c>
      <c r="N19" s="12">
        <v>33</v>
      </c>
      <c r="O19" s="12">
        <f t="shared" si="5"/>
        <v>16952</v>
      </c>
      <c r="P19" s="12">
        <v>16918</v>
      </c>
      <c r="Q19" s="12">
        <v>0</v>
      </c>
      <c r="R19" s="12">
        <v>0</v>
      </c>
      <c r="S19" s="12">
        <v>34</v>
      </c>
      <c r="T19" s="12">
        <f t="shared" si="1"/>
        <v>19123</v>
      </c>
      <c r="U19" s="12">
        <v>146</v>
      </c>
      <c r="V19" s="12">
        <v>15790</v>
      </c>
      <c r="W19" s="12">
        <v>906</v>
      </c>
      <c r="X19" s="12">
        <v>245</v>
      </c>
      <c r="Y19" s="12">
        <v>2036</v>
      </c>
      <c r="Z19" s="12">
        <v>0</v>
      </c>
      <c r="AA19" s="12">
        <f t="shared" si="6"/>
        <v>605</v>
      </c>
      <c r="AB19" s="12">
        <v>605</v>
      </c>
      <c r="AC19" s="12">
        <f t="shared" si="2"/>
        <v>44948</v>
      </c>
      <c r="AD19" s="12">
        <v>1299</v>
      </c>
      <c r="AE19" s="12">
        <v>43649</v>
      </c>
      <c r="AF19" s="12">
        <f t="shared" si="7"/>
        <v>146</v>
      </c>
      <c r="AG19" s="12">
        <v>0</v>
      </c>
      <c r="AH19" s="12">
        <v>146</v>
      </c>
      <c r="AI19" s="12">
        <f t="shared" si="8"/>
        <v>330</v>
      </c>
      <c r="AJ19" s="12">
        <v>330</v>
      </c>
      <c r="AK19" s="12">
        <f t="shared" si="9"/>
        <v>0</v>
      </c>
      <c r="AL19" s="12">
        <v>0</v>
      </c>
      <c r="AM19" s="12">
        <f t="shared" si="3"/>
        <v>96484</v>
      </c>
      <c r="AN19" s="25">
        <v>0</v>
      </c>
      <c r="AO19" s="25">
        <v>0</v>
      </c>
      <c r="AP19" s="25">
        <f t="shared" si="10"/>
        <v>96484</v>
      </c>
    </row>
    <row r="20" spans="1:42" ht="15.75" customHeight="1" x14ac:dyDescent="0.2">
      <c r="A20" s="10">
        <v>16</v>
      </c>
      <c r="B20" s="11" t="s">
        <v>25</v>
      </c>
      <c r="C20" s="12">
        <f t="shared" si="4"/>
        <v>66710</v>
      </c>
      <c r="D20" s="29">
        <v>66464</v>
      </c>
      <c r="E20" s="29">
        <v>0</v>
      </c>
      <c r="F20" s="29">
        <v>246</v>
      </c>
      <c r="G20" s="12">
        <f t="shared" si="0"/>
        <v>20716</v>
      </c>
      <c r="H20" s="12">
        <v>1173</v>
      </c>
      <c r="I20" s="12">
        <v>1319</v>
      </c>
      <c r="J20" s="12">
        <v>4307</v>
      </c>
      <c r="K20" s="12">
        <v>1026</v>
      </c>
      <c r="L20" s="12">
        <v>10527</v>
      </c>
      <c r="M20" s="12">
        <v>1612</v>
      </c>
      <c r="N20" s="12">
        <v>752</v>
      </c>
      <c r="O20" s="12">
        <f t="shared" si="5"/>
        <v>134210</v>
      </c>
      <c r="P20" s="12">
        <v>133464</v>
      </c>
      <c r="Q20" s="12">
        <v>0</v>
      </c>
      <c r="R20" s="12">
        <v>0</v>
      </c>
      <c r="S20" s="12">
        <v>746</v>
      </c>
      <c r="T20" s="12">
        <f t="shared" si="1"/>
        <v>161173</v>
      </c>
      <c r="U20" s="12">
        <v>3288</v>
      </c>
      <c r="V20" s="12">
        <v>100248</v>
      </c>
      <c r="W20" s="12">
        <v>38983</v>
      </c>
      <c r="X20" s="12">
        <v>864</v>
      </c>
      <c r="Y20" s="12">
        <v>17784</v>
      </c>
      <c r="Z20" s="12">
        <v>6</v>
      </c>
      <c r="AA20" s="12">
        <f t="shared" si="6"/>
        <v>8903</v>
      </c>
      <c r="AB20" s="12">
        <v>8903</v>
      </c>
      <c r="AC20" s="12">
        <f t="shared" si="2"/>
        <v>352450</v>
      </c>
      <c r="AD20" s="12">
        <v>29256</v>
      </c>
      <c r="AE20" s="12">
        <v>323194</v>
      </c>
      <c r="AF20" s="12">
        <f t="shared" si="7"/>
        <v>141028</v>
      </c>
      <c r="AG20" s="12">
        <v>137730</v>
      </c>
      <c r="AH20" s="12">
        <v>3298</v>
      </c>
      <c r="AI20" s="12">
        <f t="shared" si="8"/>
        <v>421</v>
      </c>
      <c r="AJ20" s="12">
        <v>421</v>
      </c>
      <c r="AK20" s="12">
        <f t="shared" si="9"/>
        <v>0</v>
      </c>
      <c r="AL20" s="12">
        <v>0</v>
      </c>
      <c r="AM20" s="12">
        <f t="shared" si="3"/>
        <v>885611</v>
      </c>
      <c r="AN20" s="25">
        <v>0</v>
      </c>
      <c r="AO20" s="25">
        <v>0</v>
      </c>
      <c r="AP20" s="25">
        <f t="shared" si="10"/>
        <v>885611</v>
      </c>
    </row>
    <row r="21" spans="1:42" ht="15.75" customHeight="1" x14ac:dyDescent="0.2">
      <c r="A21" s="10">
        <v>17</v>
      </c>
      <c r="B21" s="13" t="s">
        <v>26</v>
      </c>
      <c r="C21" s="12">
        <f t="shared" si="4"/>
        <v>16404</v>
      </c>
      <c r="D21" s="29">
        <v>16388</v>
      </c>
      <c r="E21" s="29">
        <v>0</v>
      </c>
      <c r="F21" s="29">
        <v>16</v>
      </c>
      <c r="G21" s="12">
        <f t="shared" si="0"/>
        <v>1982</v>
      </c>
      <c r="H21" s="12">
        <v>83</v>
      </c>
      <c r="I21" s="12">
        <v>93</v>
      </c>
      <c r="J21" s="12">
        <v>324</v>
      </c>
      <c r="K21" s="12">
        <v>72</v>
      </c>
      <c r="L21" s="12">
        <v>1243</v>
      </c>
      <c r="M21" s="12">
        <v>114</v>
      </c>
      <c r="N21" s="12">
        <v>53</v>
      </c>
      <c r="O21" s="12">
        <f t="shared" si="5"/>
        <v>38167</v>
      </c>
      <c r="P21" s="12">
        <v>38138</v>
      </c>
      <c r="Q21" s="12">
        <v>0</v>
      </c>
      <c r="R21" s="12">
        <v>0</v>
      </c>
      <c r="S21" s="12">
        <v>29</v>
      </c>
      <c r="T21" s="12">
        <f t="shared" si="1"/>
        <v>27462</v>
      </c>
      <c r="U21" s="12">
        <v>232</v>
      </c>
      <c r="V21" s="12">
        <v>14888</v>
      </c>
      <c r="W21" s="12">
        <v>9336</v>
      </c>
      <c r="X21" s="12">
        <v>954</v>
      </c>
      <c r="Y21" s="12">
        <v>1371</v>
      </c>
      <c r="Z21" s="12">
        <v>681</v>
      </c>
      <c r="AA21" s="12">
        <f t="shared" si="6"/>
        <v>779</v>
      </c>
      <c r="AB21" s="12">
        <v>779</v>
      </c>
      <c r="AC21" s="12">
        <f t="shared" si="2"/>
        <v>24827</v>
      </c>
      <c r="AD21" s="12">
        <v>2061</v>
      </c>
      <c r="AE21" s="12">
        <v>22766</v>
      </c>
      <c r="AF21" s="12">
        <f t="shared" si="7"/>
        <v>232</v>
      </c>
      <c r="AG21" s="12">
        <v>0</v>
      </c>
      <c r="AH21" s="12">
        <v>232</v>
      </c>
      <c r="AI21" s="12">
        <f t="shared" si="8"/>
        <v>330</v>
      </c>
      <c r="AJ21" s="12">
        <v>330</v>
      </c>
      <c r="AK21" s="12">
        <f t="shared" si="9"/>
        <v>804</v>
      </c>
      <c r="AL21" s="12">
        <v>804</v>
      </c>
      <c r="AM21" s="12">
        <f t="shared" si="3"/>
        <v>110987</v>
      </c>
      <c r="AN21" s="25">
        <v>0</v>
      </c>
      <c r="AO21" s="25">
        <v>0</v>
      </c>
      <c r="AP21" s="25">
        <f t="shared" si="10"/>
        <v>110987</v>
      </c>
    </row>
    <row r="22" spans="1:42" ht="15.75" customHeight="1" x14ac:dyDescent="0.2">
      <c r="A22" s="10">
        <v>18</v>
      </c>
      <c r="B22" s="13" t="s">
        <v>27</v>
      </c>
      <c r="C22" s="12">
        <f t="shared" si="4"/>
        <v>9114</v>
      </c>
      <c r="D22" s="29">
        <v>9105</v>
      </c>
      <c r="E22" s="29">
        <v>0</v>
      </c>
      <c r="F22" s="29">
        <v>9</v>
      </c>
      <c r="G22" s="12">
        <f t="shared" si="0"/>
        <v>240</v>
      </c>
      <c r="H22" s="12">
        <v>19</v>
      </c>
      <c r="I22" s="12">
        <v>22</v>
      </c>
      <c r="J22" s="12">
        <v>79</v>
      </c>
      <c r="K22" s="12">
        <v>17</v>
      </c>
      <c r="L22" s="12">
        <v>65</v>
      </c>
      <c r="M22" s="12">
        <v>26</v>
      </c>
      <c r="N22" s="12">
        <v>12</v>
      </c>
      <c r="O22" s="12">
        <f t="shared" si="5"/>
        <v>11046</v>
      </c>
      <c r="P22" s="12">
        <v>11033</v>
      </c>
      <c r="Q22" s="12">
        <v>0</v>
      </c>
      <c r="R22" s="12">
        <v>0</v>
      </c>
      <c r="S22" s="12">
        <v>13</v>
      </c>
      <c r="T22" s="12">
        <f t="shared" si="1"/>
        <v>22650</v>
      </c>
      <c r="U22" s="12">
        <v>54</v>
      </c>
      <c r="V22" s="12">
        <v>15044</v>
      </c>
      <c r="W22" s="12">
        <v>6478</v>
      </c>
      <c r="X22" s="12">
        <v>1070</v>
      </c>
      <c r="Y22" s="12">
        <v>0</v>
      </c>
      <c r="Z22" s="12">
        <v>4</v>
      </c>
      <c r="AA22" s="12">
        <f t="shared" si="6"/>
        <v>344</v>
      </c>
      <c r="AB22" s="12">
        <v>344</v>
      </c>
      <c r="AC22" s="12">
        <f t="shared" si="2"/>
        <v>7377</v>
      </c>
      <c r="AD22" s="12">
        <v>477</v>
      </c>
      <c r="AE22" s="12">
        <v>6900</v>
      </c>
      <c r="AF22" s="12">
        <f t="shared" si="7"/>
        <v>54</v>
      </c>
      <c r="AG22" s="12">
        <v>0</v>
      </c>
      <c r="AH22" s="12">
        <v>54</v>
      </c>
      <c r="AI22" s="12">
        <f t="shared" si="8"/>
        <v>330</v>
      </c>
      <c r="AJ22" s="12">
        <v>330</v>
      </c>
      <c r="AK22" s="12">
        <f t="shared" si="9"/>
        <v>0</v>
      </c>
      <c r="AL22" s="12">
        <v>0</v>
      </c>
      <c r="AM22" s="12">
        <f t="shared" si="3"/>
        <v>51155</v>
      </c>
      <c r="AN22" s="25">
        <v>0</v>
      </c>
      <c r="AO22" s="25">
        <v>0</v>
      </c>
      <c r="AP22" s="25">
        <f t="shared" si="10"/>
        <v>51155</v>
      </c>
    </row>
    <row r="23" spans="1:42" ht="15.75" customHeight="1" x14ac:dyDescent="0.2">
      <c r="A23" s="10">
        <v>19</v>
      </c>
      <c r="B23" s="13" t="s">
        <v>28</v>
      </c>
      <c r="C23" s="12">
        <f t="shared" si="4"/>
        <v>14578</v>
      </c>
      <c r="D23" s="12">
        <v>14568</v>
      </c>
      <c r="E23" s="12">
        <v>0</v>
      </c>
      <c r="F23" s="12">
        <v>10</v>
      </c>
      <c r="G23" s="12">
        <f t="shared" si="0"/>
        <v>1166</v>
      </c>
      <c r="H23" s="12">
        <v>67</v>
      </c>
      <c r="I23" s="12">
        <v>75</v>
      </c>
      <c r="J23" s="12">
        <v>229</v>
      </c>
      <c r="K23" s="12">
        <v>59</v>
      </c>
      <c r="L23" s="12">
        <v>601</v>
      </c>
      <c r="M23" s="12">
        <v>92</v>
      </c>
      <c r="N23" s="12">
        <v>43</v>
      </c>
      <c r="O23" s="12">
        <f t="shared" si="5"/>
        <v>4293</v>
      </c>
      <c r="P23" s="12">
        <v>4233</v>
      </c>
      <c r="Q23" s="12">
        <v>0</v>
      </c>
      <c r="R23" s="12">
        <v>0</v>
      </c>
      <c r="S23" s="12">
        <v>60</v>
      </c>
      <c r="T23" s="12">
        <f t="shared" si="1"/>
        <v>27568</v>
      </c>
      <c r="U23" s="12">
        <v>188</v>
      </c>
      <c r="V23" s="12">
        <v>23756</v>
      </c>
      <c r="W23" s="12">
        <v>3624</v>
      </c>
      <c r="X23" s="12">
        <v>0</v>
      </c>
      <c r="Y23" s="12">
        <v>0</v>
      </c>
      <c r="Z23" s="12">
        <v>0</v>
      </c>
      <c r="AA23" s="12">
        <f t="shared" si="6"/>
        <v>587</v>
      </c>
      <c r="AB23" s="12">
        <v>587</v>
      </c>
      <c r="AC23" s="12">
        <f t="shared" si="2"/>
        <v>20119</v>
      </c>
      <c r="AD23" s="12">
        <v>1670</v>
      </c>
      <c r="AE23" s="12">
        <v>18449</v>
      </c>
      <c r="AF23" s="12">
        <f t="shared" si="7"/>
        <v>188</v>
      </c>
      <c r="AG23" s="12">
        <v>0</v>
      </c>
      <c r="AH23" s="12">
        <v>188</v>
      </c>
      <c r="AI23" s="12">
        <f t="shared" si="8"/>
        <v>330</v>
      </c>
      <c r="AJ23" s="12">
        <v>330</v>
      </c>
      <c r="AK23" s="12">
        <f t="shared" si="9"/>
        <v>520</v>
      </c>
      <c r="AL23" s="12">
        <v>520</v>
      </c>
      <c r="AM23" s="12">
        <f t="shared" si="3"/>
        <v>69349</v>
      </c>
      <c r="AN23" s="25">
        <v>0</v>
      </c>
      <c r="AO23" s="25">
        <v>0</v>
      </c>
      <c r="AP23" s="25">
        <f t="shared" si="10"/>
        <v>69349</v>
      </c>
    </row>
    <row r="24" spans="1:42" ht="15.75" customHeight="1" x14ac:dyDescent="0.2">
      <c r="A24" s="10">
        <v>20</v>
      </c>
      <c r="B24" s="13" t="s">
        <v>29</v>
      </c>
      <c r="C24" s="12">
        <f t="shared" si="4"/>
        <v>17314</v>
      </c>
      <c r="D24" s="29">
        <v>17299</v>
      </c>
      <c r="E24" s="29">
        <v>0</v>
      </c>
      <c r="F24" s="29">
        <v>15</v>
      </c>
      <c r="G24" s="12">
        <f t="shared" si="0"/>
        <v>1848</v>
      </c>
      <c r="H24" s="12">
        <v>99</v>
      </c>
      <c r="I24" s="12">
        <v>111</v>
      </c>
      <c r="J24" s="12">
        <v>463</v>
      </c>
      <c r="K24" s="12">
        <v>87</v>
      </c>
      <c r="L24" s="12">
        <v>889</v>
      </c>
      <c r="M24" s="12">
        <v>136</v>
      </c>
      <c r="N24" s="12">
        <v>63</v>
      </c>
      <c r="O24" s="12">
        <f t="shared" si="5"/>
        <v>17853</v>
      </c>
      <c r="P24" s="12">
        <v>17783</v>
      </c>
      <c r="Q24" s="12">
        <v>0</v>
      </c>
      <c r="R24" s="12">
        <v>0</v>
      </c>
      <c r="S24" s="12">
        <v>70</v>
      </c>
      <c r="T24" s="12">
        <f t="shared" si="1"/>
        <v>16972</v>
      </c>
      <c r="U24" s="12">
        <v>278</v>
      </c>
      <c r="V24" s="12">
        <v>9141</v>
      </c>
      <c r="W24" s="12">
        <v>2982</v>
      </c>
      <c r="X24" s="12">
        <v>670</v>
      </c>
      <c r="Y24" s="12">
        <v>3897</v>
      </c>
      <c r="Z24" s="12">
        <v>4</v>
      </c>
      <c r="AA24" s="12">
        <f t="shared" si="6"/>
        <v>1140</v>
      </c>
      <c r="AB24" s="12">
        <v>1140</v>
      </c>
      <c r="AC24" s="12">
        <f t="shared" si="2"/>
        <v>3291</v>
      </c>
      <c r="AD24" s="12">
        <v>2470</v>
      </c>
      <c r="AE24" s="12">
        <v>821</v>
      </c>
      <c r="AF24" s="12">
        <f t="shared" si="7"/>
        <v>278</v>
      </c>
      <c r="AG24" s="12">
        <v>0</v>
      </c>
      <c r="AH24" s="12">
        <v>278</v>
      </c>
      <c r="AI24" s="12">
        <f t="shared" si="8"/>
        <v>330</v>
      </c>
      <c r="AJ24" s="12">
        <v>330</v>
      </c>
      <c r="AK24" s="12">
        <f t="shared" si="9"/>
        <v>0</v>
      </c>
      <c r="AL24" s="12">
        <v>0</v>
      </c>
      <c r="AM24" s="12">
        <f t="shared" si="3"/>
        <v>59026</v>
      </c>
      <c r="AN24" s="25">
        <v>0</v>
      </c>
      <c r="AO24" s="25">
        <v>0</v>
      </c>
      <c r="AP24" s="25">
        <f t="shared" si="10"/>
        <v>59026</v>
      </c>
    </row>
    <row r="25" spans="1:42" ht="15.75" customHeight="1" x14ac:dyDescent="0.2">
      <c r="A25" s="10">
        <v>21</v>
      </c>
      <c r="B25" s="13" t="s">
        <v>30</v>
      </c>
      <c r="C25" s="12">
        <f t="shared" si="4"/>
        <v>16491</v>
      </c>
      <c r="D25" s="29">
        <v>16388</v>
      </c>
      <c r="E25" s="29">
        <v>0</v>
      </c>
      <c r="F25" s="29">
        <v>103</v>
      </c>
      <c r="G25" s="12">
        <f t="shared" si="0"/>
        <v>19782</v>
      </c>
      <c r="H25" s="12">
        <v>844</v>
      </c>
      <c r="I25" s="12">
        <v>949</v>
      </c>
      <c r="J25" s="12">
        <v>2848</v>
      </c>
      <c r="K25" s="12">
        <v>738</v>
      </c>
      <c r="L25" s="12">
        <v>12702</v>
      </c>
      <c r="M25" s="12">
        <v>1160</v>
      </c>
      <c r="N25" s="12">
        <v>541</v>
      </c>
      <c r="O25" s="12">
        <f t="shared" si="5"/>
        <v>91682</v>
      </c>
      <c r="P25" s="12">
        <v>90984</v>
      </c>
      <c r="Q25" s="12">
        <v>0</v>
      </c>
      <c r="R25" s="12">
        <v>51</v>
      </c>
      <c r="S25" s="12">
        <v>647</v>
      </c>
      <c r="T25" s="12">
        <f t="shared" si="1"/>
        <v>116051</v>
      </c>
      <c r="U25" s="12">
        <v>2366</v>
      </c>
      <c r="V25" s="12">
        <v>61708</v>
      </c>
      <c r="W25" s="12">
        <v>36727</v>
      </c>
      <c r="X25" s="12">
        <v>864</v>
      </c>
      <c r="Y25" s="12">
        <v>14326</v>
      </c>
      <c r="Z25" s="12">
        <v>60</v>
      </c>
      <c r="AA25" s="12">
        <f t="shared" si="6"/>
        <v>6480</v>
      </c>
      <c r="AB25" s="12">
        <v>6480</v>
      </c>
      <c r="AC25" s="12">
        <f t="shared" si="2"/>
        <v>80973</v>
      </c>
      <c r="AD25" s="12">
        <v>21054</v>
      </c>
      <c r="AE25" s="12">
        <v>59919</v>
      </c>
      <c r="AF25" s="12">
        <f t="shared" si="7"/>
        <v>53018</v>
      </c>
      <c r="AG25" s="12">
        <v>50645</v>
      </c>
      <c r="AH25" s="12">
        <v>2373</v>
      </c>
      <c r="AI25" s="12">
        <f t="shared" si="8"/>
        <v>421</v>
      </c>
      <c r="AJ25" s="12">
        <v>421</v>
      </c>
      <c r="AK25" s="12">
        <f t="shared" si="9"/>
        <v>0</v>
      </c>
      <c r="AL25" s="12">
        <v>0</v>
      </c>
      <c r="AM25" s="12">
        <f t="shared" si="3"/>
        <v>384898</v>
      </c>
      <c r="AN25" s="25">
        <v>0</v>
      </c>
      <c r="AO25" s="25">
        <v>0</v>
      </c>
      <c r="AP25" s="25">
        <f t="shared" si="10"/>
        <v>384898</v>
      </c>
    </row>
    <row r="26" spans="1:42" ht="15.75" customHeight="1" x14ac:dyDescent="0.2">
      <c r="A26" s="10">
        <v>22</v>
      </c>
      <c r="B26" s="13" t="s">
        <v>31</v>
      </c>
      <c r="C26" s="12">
        <f t="shared" si="4"/>
        <v>19153</v>
      </c>
      <c r="D26" s="29">
        <v>19120</v>
      </c>
      <c r="E26" s="29">
        <v>0</v>
      </c>
      <c r="F26" s="29">
        <v>33</v>
      </c>
      <c r="G26" s="12">
        <f t="shared" si="0"/>
        <v>1622</v>
      </c>
      <c r="H26" s="12">
        <v>130</v>
      </c>
      <c r="I26" s="12">
        <v>146</v>
      </c>
      <c r="J26" s="12">
        <v>531</v>
      </c>
      <c r="K26" s="12">
        <v>114</v>
      </c>
      <c r="L26" s="12">
        <v>439</v>
      </c>
      <c r="M26" s="12">
        <v>179</v>
      </c>
      <c r="N26" s="12">
        <v>83</v>
      </c>
      <c r="O26" s="12">
        <f t="shared" si="5"/>
        <v>21220</v>
      </c>
      <c r="P26" s="12">
        <v>21153</v>
      </c>
      <c r="Q26" s="12">
        <v>0</v>
      </c>
      <c r="R26" s="12">
        <v>0</v>
      </c>
      <c r="S26" s="12">
        <v>67</v>
      </c>
      <c r="T26" s="12">
        <f t="shared" si="1"/>
        <v>58739</v>
      </c>
      <c r="U26" s="12">
        <v>365</v>
      </c>
      <c r="V26" s="12">
        <v>44299</v>
      </c>
      <c r="W26" s="12">
        <v>8110</v>
      </c>
      <c r="X26" s="12">
        <v>1121</v>
      </c>
      <c r="Y26" s="12">
        <v>4706</v>
      </c>
      <c r="Z26" s="12">
        <v>138</v>
      </c>
      <c r="AA26" s="12">
        <f t="shared" si="6"/>
        <v>1054</v>
      </c>
      <c r="AB26" s="12">
        <v>1054</v>
      </c>
      <c r="AC26" s="12">
        <f t="shared" si="2"/>
        <v>39094</v>
      </c>
      <c r="AD26" s="12">
        <v>3245</v>
      </c>
      <c r="AE26" s="12">
        <v>35849</v>
      </c>
      <c r="AF26" s="12">
        <f t="shared" si="7"/>
        <v>366</v>
      </c>
      <c r="AG26" s="12">
        <v>0</v>
      </c>
      <c r="AH26" s="12">
        <v>366</v>
      </c>
      <c r="AI26" s="12">
        <f t="shared" si="8"/>
        <v>330</v>
      </c>
      <c r="AJ26" s="12">
        <v>330</v>
      </c>
      <c r="AK26" s="12">
        <f t="shared" si="9"/>
        <v>0</v>
      </c>
      <c r="AL26" s="12">
        <v>0</v>
      </c>
      <c r="AM26" s="12">
        <f t="shared" si="3"/>
        <v>141578</v>
      </c>
      <c r="AN26" s="25">
        <v>0</v>
      </c>
      <c r="AO26" s="25">
        <v>0</v>
      </c>
      <c r="AP26" s="25">
        <f t="shared" si="10"/>
        <v>141578</v>
      </c>
    </row>
    <row r="27" spans="1:42" ht="15.75" customHeight="1" x14ac:dyDescent="0.2">
      <c r="A27" s="10">
        <v>23</v>
      </c>
      <c r="B27" s="13" t="s">
        <v>32</v>
      </c>
      <c r="C27" s="12">
        <f t="shared" si="4"/>
        <v>10022</v>
      </c>
      <c r="D27" s="29">
        <v>10015</v>
      </c>
      <c r="E27" s="29">
        <v>0</v>
      </c>
      <c r="F27" s="29">
        <v>7</v>
      </c>
      <c r="G27" s="12">
        <f t="shared" si="0"/>
        <v>314</v>
      </c>
      <c r="H27" s="12">
        <v>27</v>
      </c>
      <c r="I27" s="12">
        <v>30</v>
      </c>
      <c r="J27" s="12">
        <v>90</v>
      </c>
      <c r="K27" s="12">
        <v>23</v>
      </c>
      <c r="L27" s="12">
        <v>90</v>
      </c>
      <c r="M27" s="12">
        <v>37</v>
      </c>
      <c r="N27" s="12">
        <v>17</v>
      </c>
      <c r="O27" s="12">
        <f t="shared" si="5"/>
        <v>9727</v>
      </c>
      <c r="P27" s="12">
        <v>9714</v>
      </c>
      <c r="Q27" s="12">
        <v>0</v>
      </c>
      <c r="R27" s="12">
        <v>1</v>
      </c>
      <c r="S27" s="12">
        <v>12</v>
      </c>
      <c r="T27" s="12">
        <f t="shared" si="1"/>
        <v>12325</v>
      </c>
      <c r="U27" s="12">
        <v>75</v>
      </c>
      <c r="V27" s="12">
        <v>7201</v>
      </c>
      <c r="W27" s="12">
        <v>3395</v>
      </c>
      <c r="X27" s="12">
        <v>77</v>
      </c>
      <c r="Y27" s="12">
        <v>1577</v>
      </c>
      <c r="Z27" s="12">
        <v>0</v>
      </c>
      <c r="AA27" s="12">
        <f t="shared" si="6"/>
        <v>360</v>
      </c>
      <c r="AB27" s="12">
        <v>360</v>
      </c>
      <c r="AC27" s="12">
        <f t="shared" si="2"/>
        <v>887</v>
      </c>
      <c r="AD27" s="12">
        <v>666</v>
      </c>
      <c r="AE27" s="12">
        <v>221</v>
      </c>
      <c r="AF27" s="12">
        <f t="shared" si="7"/>
        <v>75</v>
      </c>
      <c r="AG27" s="12">
        <v>0</v>
      </c>
      <c r="AH27" s="12">
        <v>75</v>
      </c>
      <c r="AI27" s="12">
        <f t="shared" si="8"/>
        <v>330</v>
      </c>
      <c r="AJ27" s="12">
        <v>330</v>
      </c>
      <c r="AK27" s="12">
        <f t="shared" si="9"/>
        <v>0</v>
      </c>
      <c r="AL27" s="12">
        <v>0</v>
      </c>
      <c r="AM27" s="12">
        <f t="shared" si="3"/>
        <v>34040</v>
      </c>
      <c r="AN27" s="25">
        <v>0</v>
      </c>
      <c r="AO27" s="25">
        <v>0</v>
      </c>
      <c r="AP27" s="25">
        <f t="shared" si="10"/>
        <v>34040</v>
      </c>
    </row>
    <row r="28" spans="1:42" ht="15.75" customHeight="1" x14ac:dyDescent="0.2">
      <c r="A28" s="10">
        <v>24</v>
      </c>
      <c r="B28" s="11" t="s">
        <v>33</v>
      </c>
      <c r="C28" s="12">
        <f t="shared" si="4"/>
        <v>16409</v>
      </c>
      <c r="D28" s="29">
        <v>16388</v>
      </c>
      <c r="E28" s="29">
        <v>0</v>
      </c>
      <c r="F28" s="29">
        <v>21</v>
      </c>
      <c r="G28" s="12">
        <f t="shared" si="0"/>
        <v>1034</v>
      </c>
      <c r="H28" s="12">
        <v>87</v>
      </c>
      <c r="I28" s="12">
        <v>98</v>
      </c>
      <c r="J28" s="12">
        <v>301</v>
      </c>
      <c r="K28" s="12">
        <v>77</v>
      </c>
      <c r="L28" s="12">
        <v>295</v>
      </c>
      <c r="M28" s="12">
        <v>120</v>
      </c>
      <c r="N28" s="12">
        <v>56</v>
      </c>
      <c r="O28" s="12">
        <f t="shared" si="5"/>
        <v>27577</v>
      </c>
      <c r="P28" s="12">
        <v>27533</v>
      </c>
      <c r="Q28" s="12">
        <v>0</v>
      </c>
      <c r="R28" s="12">
        <v>0</v>
      </c>
      <c r="S28" s="12">
        <v>44</v>
      </c>
      <c r="T28" s="12">
        <f t="shared" si="1"/>
        <v>16118</v>
      </c>
      <c r="U28" s="12">
        <v>245</v>
      </c>
      <c r="V28" s="12">
        <v>7726</v>
      </c>
      <c r="W28" s="12">
        <v>8147</v>
      </c>
      <c r="X28" s="12">
        <v>0</v>
      </c>
      <c r="Y28" s="12">
        <v>0</v>
      </c>
      <c r="Z28" s="12">
        <v>0</v>
      </c>
      <c r="AA28" s="12">
        <f t="shared" si="6"/>
        <v>573</v>
      </c>
      <c r="AB28" s="12">
        <v>573</v>
      </c>
      <c r="AC28" s="12">
        <f t="shared" si="2"/>
        <v>11930</v>
      </c>
      <c r="AD28" s="12">
        <v>2182</v>
      </c>
      <c r="AE28" s="12">
        <v>9748</v>
      </c>
      <c r="AF28" s="12">
        <f t="shared" si="7"/>
        <v>246</v>
      </c>
      <c r="AG28" s="12">
        <v>0</v>
      </c>
      <c r="AH28" s="12">
        <v>246</v>
      </c>
      <c r="AI28" s="12">
        <f t="shared" si="8"/>
        <v>330</v>
      </c>
      <c r="AJ28" s="12">
        <v>330</v>
      </c>
      <c r="AK28" s="12">
        <f t="shared" si="9"/>
        <v>0</v>
      </c>
      <c r="AL28" s="12">
        <v>0</v>
      </c>
      <c r="AM28" s="12">
        <f t="shared" si="3"/>
        <v>74217</v>
      </c>
      <c r="AN28" s="25">
        <v>0</v>
      </c>
      <c r="AO28" s="25">
        <v>0</v>
      </c>
      <c r="AP28" s="25">
        <f t="shared" si="10"/>
        <v>74217</v>
      </c>
    </row>
    <row r="29" spans="1:42" ht="15.75" customHeight="1" x14ac:dyDescent="0.2">
      <c r="A29" s="10">
        <v>25</v>
      </c>
      <c r="B29" s="11" t="s">
        <v>34</v>
      </c>
      <c r="C29" s="12">
        <f t="shared" si="4"/>
        <v>17308</v>
      </c>
      <c r="D29" s="29">
        <v>17299</v>
      </c>
      <c r="E29" s="29">
        <v>0</v>
      </c>
      <c r="F29" s="29">
        <v>9</v>
      </c>
      <c r="G29" s="12">
        <f t="shared" si="0"/>
        <v>1058</v>
      </c>
      <c r="H29" s="12">
        <v>90</v>
      </c>
      <c r="I29" s="12">
        <v>101</v>
      </c>
      <c r="J29" s="12">
        <v>303</v>
      </c>
      <c r="K29" s="12">
        <v>79</v>
      </c>
      <c r="L29" s="12">
        <v>303</v>
      </c>
      <c r="M29" s="12">
        <v>124</v>
      </c>
      <c r="N29" s="12">
        <v>58</v>
      </c>
      <c r="O29" s="12">
        <f t="shared" si="5"/>
        <v>25988</v>
      </c>
      <c r="P29" s="12">
        <v>25948</v>
      </c>
      <c r="Q29" s="12">
        <v>0</v>
      </c>
      <c r="R29" s="12">
        <v>0</v>
      </c>
      <c r="S29" s="12">
        <v>40</v>
      </c>
      <c r="T29" s="12">
        <f t="shared" si="1"/>
        <v>13422</v>
      </c>
      <c r="U29" s="12">
        <v>252</v>
      </c>
      <c r="V29" s="12">
        <v>7168</v>
      </c>
      <c r="W29" s="12">
        <v>6002</v>
      </c>
      <c r="X29" s="12">
        <v>0</v>
      </c>
      <c r="Y29" s="12">
        <v>0</v>
      </c>
      <c r="Z29" s="12">
        <v>0</v>
      </c>
      <c r="AA29" s="12">
        <f t="shared" si="6"/>
        <v>753</v>
      </c>
      <c r="AB29" s="12">
        <v>753</v>
      </c>
      <c r="AC29" s="12">
        <f t="shared" si="2"/>
        <v>12258</v>
      </c>
      <c r="AD29" s="12">
        <v>2242</v>
      </c>
      <c r="AE29" s="12">
        <v>10016</v>
      </c>
      <c r="AF29" s="12">
        <f t="shared" si="7"/>
        <v>253</v>
      </c>
      <c r="AG29" s="12">
        <v>0</v>
      </c>
      <c r="AH29" s="12">
        <v>253</v>
      </c>
      <c r="AI29" s="12">
        <f t="shared" si="8"/>
        <v>330</v>
      </c>
      <c r="AJ29" s="12">
        <v>330</v>
      </c>
      <c r="AK29" s="12">
        <f t="shared" si="9"/>
        <v>499</v>
      </c>
      <c r="AL29" s="12">
        <v>499</v>
      </c>
      <c r="AM29" s="12">
        <f t="shared" si="3"/>
        <v>71869</v>
      </c>
      <c r="AN29" s="25">
        <v>0</v>
      </c>
      <c r="AO29" s="25">
        <v>0</v>
      </c>
      <c r="AP29" s="25">
        <f t="shared" si="10"/>
        <v>71869</v>
      </c>
    </row>
    <row r="30" spans="1:42" ht="15.75" customHeight="1" x14ac:dyDescent="0.2">
      <c r="A30" s="10">
        <v>26</v>
      </c>
      <c r="B30" s="11" t="s">
        <v>35</v>
      </c>
      <c r="C30" s="12">
        <f t="shared" si="4"/>
        <v>18234</v>
      </c>
      <c r="D30" s="12">
        <v>18209</v>
      </c>
      <c r="E30" s="12">
        <v>0</v>
      </c>
      <c r="F30" s="12">
        <v>25</v>
      </c>
      <c r="G30" s="12">
        <f t="shared" si="0"/>
        <v>1570</v>
      </c>
      <c r="H30" s="12">
        <v>110</v>
      </c>
      <c r="I30" s="12">
        <v>124</v>
      </c>
      <c r="J30" s="12">
        <v>648</v>
      </c>
      <c r="K30" s="12">
        <v>96</v>
      </c>
      <c r="L30" s="12">
        <v>371</v>
      </c>
      <c r="M30" s="12">
        <v>151</v>
      </c>
      <c r="N30" s="12">
        <v>70</v>
      </c>
      <c r="O30" s="12">
        <f t="shared" si="5"/>
        <v>64712</v>
      </c>
      <c r="P30" s="12">
        <v>64661</v>
      </c>
      <c r="Q30" s="12">
        <v>0</v>
      </c>
      <c r="R30" s="12">
        <v>0</v>
      </c>
      <c r="S30" s="12">
        <v>51</v>
      </c>
      <c r="T30" s="12">
        <f t="shared" si="1"/>
        <v>25413</v>
      </c>
      <c r="U30" s="12">
        <v>308</v>
      </c>
      <c r="V30" s="12">
        <v>2400</v>
      </c>
      <c r="W30" s="12">
        <v>21464</v>
      </c>
      <c r="X30" s="12">
        <v>554</v>
      </c>
      <c r="Y30" s="12">
        <v>685</v>
      </c>
      <c r="Z30" s="12">
        <v>2</v>
      </c>
      <c r="AA30" s="12">
        <f t="shared" si="6"/>
        <v>665</v>
      </c>
      <c r="AB30" s="12">
        <v>665</v>
      </c>
      <c r="AC30" s="12">
        <f t="shared" si="2"/>
        <v>33008</v>
      </c>
      <c r="AD30" s="12">
        <v>2740</v>
      </c>
      <c r="AE30" s="12">
        <v>30268</v>
      </c>
      <c r="AF30" s="12">
        <f t="shared" si="7"/>
        <v>309</v>
      </c>
      <c r="AG30" s="12">
        <v>0</v>
      </c>
      <c r="AH30" s="12">
        <v>309</v>
      </c>
      <c r="AI30" s="12">
        <f t="shared" si="8"/>
        <v>330</v>
      </c>
      <c r="AJ30" s="12">
        <v>330</v>
      </c>
      <c r="AK30" s="12">
        <f t="shared" si="9"/>
        <v>0</v>
      </c>
      <c r="AL30" s="12">
        <v>0</v>
      </c>
      <c r="AM30" s="12">
        <f t="shared" si="3"/>
        <v>144241</v>
      </c>
      <c r="AN30" s="25">
        <v>0</v>
      </c>
      <c r="AO30" s="25">
        <v>0</v>
      </c>
      <c r="AP30" s="25">
        <f t="shared" si="10"/>
        <v>144241</v>
      </c>
    </row>
    <row r="31" spans="1:42" ht="15.75" customHeight="1" x14ac:dyDescent="0.2">
      <c r="A31" s="10">
        <v>27</v>
      </c>
      <c r="B31" s="11" t="s">
        <v>36</v>
      </c>
      <c r="C31" s="12">
        <f t="shared" si="4"/>
        <v>17389</v>
      </c>
      <c r="D31" s="29">
        <v>17299</v>
      </c>
      <c r="E31" s="29">
        <v>0</v>
      </c>
      <c r="F31" s="29">
        <v>90</v>
      </c>
      <c r="G31" s="12">
        <f t="shared" si="0"/>
        <v>22324</v>
      </c>
      <c r="H31" s="12">
        <v>947</v>
      </c>
      <c r="I31" s="12">
        <v>1065</v>
      </c>
      <c r="J31" s="12">
        <v>3326</v>
      </c>
      <c r="K31" s="12">
        <v>828</v>
      </c>
      <c r="L31" s="12">
        <v>14249</v>
      </c>
      <c r="M31" s="12">
        <v>1302</v>
      </c>
      <c r="N31" s="12">
        <v>607</v>
      </c>
      <c r="O31" s="12">
        <f t="shared" si="5"/>
        <v>99437</v>
      </c>
      <c r="P31" s="12">
        <v>98845</v>
      </c>
      <c r="Q31" s="12">
        <v>0</v>
      </c>
      <c r="R31" s="12">
        <v>0</v>
      </c>
      <c r="S31" s="12">
        <v>592</v>
      </c>
      <c r="T31" s="12">
        <f t="shared" si="1"/>
        <v>94852</v>
      </c>
      <c r="U31" s="12">
        <v>2654</v>
      </c>
      <c r="V31" s="12">
        <v>56083</v>
      </c>
      <c r="W31" s="12">
        <v>36115</v>
      </c>
      <c r="X31" s="12">
        <v>0</v>
      </c>
      <c r="Y31" s="12">
        <v>0</v>
      </c>
      <c r="Z31" s="12">
        <v>0</v>
      </c>
      <c r="AA31" s="12">
        <f t="shared" si="6"/>
        <v>8732</v>
      </c>
      <c r="AB31" s="12">
        <v>8732</v>
      </c>
      <c r="AC31" s="12">
        <f t="shared" si="2"/>
        <v>31473</v>
      </c>
      <c r="AD31" s="12">
        <v>23619</v>
      </c>
      <c r="AE31" s="12">
        <v>7854</v>
      </c>
      <c r="AF31" s="12">
        <f t="shared" si="7"/>
        <v>2662</v>
      </c>
      <c r="AG31" s="12">
        <v>0</v>
      </c>
      <c r="AH31" s="12">
        <v>2662</v>
      </c>
      <c r="AI31" s="12">
        <f t="shared" si="8"/>
        <v>421</v>
      </c>
      <c r="AJ31" s="12">
        <v>421</v>
      </c>
      <c r="AK31" s="12">
        <f t="shared" si="9"/>
        <v>0</v>
      </c>
      <c r="AL31" s="12">
        <v>0</v>
      </c>
      <c r="AM31" s="12">
        <f t="shared" si="3"/>
        <v>277290</v>
      </c>
      <c r="AN31" s="25">
        <v>0</v>
      </c>
      <c r="AO31" s="25">
        <v>0</v>
      </c>
      <c r="AP31" s="25">
        <f t="shared" si="10"/>
        <v>277290</v>
      </c>
    </row>
    <row r="32" spans="1:42" ht="15.75" customHeight="1" x14ac:dyDescent="0.2">
      <c r="A32" s="10">
        <v>28</v>
      </c>
      <c r="B32" s="11" t="s">
        <v>37</v>
      </c>
      <c r="C32" s="12">
        <f t="shared" si="4"/>
        <v>11843</v>
      </c>
      <c r="D32" s="12">
        <v>11836</v>
      </c>
      <c r="E32" s="12">
        <v>0</v>
      </c>
      <c r="F32" s="12">
        <v>7</v>
      </c>
      <c r="G32" s="12">
        <f t="shared" si="0"/>
        <v>489</v>
      </c>
      <c r="H32" s="12">
        <v>42</v>
      </c>
      <c r="I32" s="12">
        <v>47</v>
      </c>
      <c r="J32" s="12">
        <v>140</v>
      </c>
      <c r="K32" s="12">
        <v>36</v>
      </c>
      <c r="L32" s="12">
        <v>140</v>
      </c>
      <c r="M32" s="12">
        <v>57</v>
      </c>
      <c r="N32" s="12">
        <v>27</v>
      </c>
      <c r="O32" s="12">
        <f t="shared" si="5"/>
        <v>10243</v>
      </c>
      <c r="P32" s="12">
        <v>10222</v>
      </c>
      <c r="Q32" s="12">
        <v>0</v>
      </c>
      <c r="R32" s="12">
        <v>0</v>
      </c>
      <c r="S32" s="12">
        <v>21</v>
      </c>
      <c r="T32" s="12">
        <f t="shared" si="1"/>
        <v>16088</v>
      </c>
      <c r="U32" s="12">
        <v>116</v>
      </c>
      <c r="V32" s="12">
        <v>8572</v>
      </c>
      <c r="W32" s="12">
        <v>2629</v>
      </c>
      <c r="X32" s="12">
        <v>0</v>
      </c>
      <c r="Y32" s="12">
        <v>4771</v>
      </c>
      <c r="Z32" s="12">
        <v>0</v>
      </c>
      <c r="AA32" s="12">
        <f t="shared" si="6"/>
        <v>437</v>
      </c>
      <c r="AB32" s="12">
        <v>437</v>
      </c>
      <c r="AC32" s="12">
        <f t="shared" si="2"/>
        <v>16017</v>
      </c>
      <c r="AD32" s="12">
        <v>1036</v>
      </c>
      <c r="AE32" s="12">
        <v>14981</v>
      </c>
      <c r="AF32" s="12">
        <f t="shared" si="7"/>
        <v>117</v>
      </c>
      <c r="AG32" s="12">
        <v>0</v>
      </c>
      <c r="AH32" s="12">
        <v>117</v>
      </c>
      <c r="AI32" s="12">
        <f t="shared" si="8"/>
        <v>330</v>
      </c>
      <c r="AJ32" s="12">
        <v>330</v>
      </c>
      <c r="AK32" s="12">
        <f t="shared" si="9"/>
        <v>413</v>
      </c>
      <c r="AL32" s="12">
        <v>413</v>
      </c>
      <c r="AM32" s="12">
        <f t="shared" si="3"/>
        <v>55977</v>
      </c>
      <c r="AN32" s="25">
        <v>0</v>
      </c>
      <c r="AO32" s="25">
        <v>0</v>
      </c>
      <c r="AP32" s="25">
        <f t="shared" si="10"/>
        <v>55977</v>
      </c>
    </row>
    <row r="33" spans="1:42" ht="15.75" customHeight="1" x14ac:dyDescent="0.2">
      <c r="A33" s="10">
        <v>29</v>
      </c>
      <c r="B33" s="11" t="s">
        <v>38</v>
      </c>
      <c r="C33" s="12">
        <f t="shared" si="4"/>
        <v>18216</v>
      </c>
      <c r="D33" s="12">
        <v>18209</v>
      </c>
      <c r="E33" s="12">
        <v>0</v>
      </c>
      <c r="F33" s="12">
        <v>7</v>
      </c>
      <c r="G33" s="12">
        <f t="shared" si="0"/>
        <v>1399</v>
      </c>
      <c r="H33" s="12">
        <v>119</v>
      </c>
      <c r="I33" s="12">
        <v>134</v>
      </c>
      <c r="J33" s="12">
        <v>401</v>
      </c>
      <c r="K33" s="12">
        <v>104</v>
      </c>
      <c r="L33" s="12">
        <v>401</v>
      </c>
      <c r="M33" s="12">
        <v>164</v>
      </c>
      <c r="N33" s="12">
        <v>76</v>
      </c>
      <c r="O33" s="12">
        <f t="shared" si="5"/>
        <v>81326</v>
      </c>
      <c r="P33" s="12">
        <v>81260</v>
      </c>
      <c r="Q33" s="12">
        <v>0</v>
      </c>
      <c r="R33" s="12">
        <v>0</v>
      </c>
      <c r="S33" s="12">
        <v>66</v>
      </c>
      <c r="T33" s="12">
        <f t="shared" si="1"/>
        <v>61989</v>
      </c>
      <c r="U33" s="12">
        <v>334</v>
      </c>
      <c r="V33" s="12">
        <v>57340</v>
      </c>
      <c r="W33" s="12">
        <v>4315</v>
      </c>
      <c r="X33" s="12">
        <v>0</v>
      </c>
      <c r="Y33" s="12">
        <v>0</v>
      </c>
      <c r="Z33" s="12">
        <v>0</v>
      </c>
      <c r="AA33" s="12">
        <f t="shared" si="6"/>
        <v>1555</v>
      </c>
      <c r="AB33" s="12">
        <v>1555</v>
      </c>
      <c r="AC33" s="12">
        <f t="shared" si="2"/>
        <v>3955</v>
      </c>
      <c r="AD33" s="12">
        <v>2968</v>
      </c>
      <c r="AE33" s="12">
        <v>987</v>
      </c>
      <c r="AF33" s="12">
        <f t="shared" si="7"/>
        <v>335</v>
      </c>
      <c r="AG33" s="12">
        <v>0</v>
      </c>
      <c r="AH33" s="12">
        <v>335</v>
      </c>
      <c r="AI33" s="12">
        <f t="shared" si="8"/>
        <v>330</v>
      </c>
      <c r="AJ33" s="12">
        <v>330</v>
      </c>
      <c r="AK33" s="12">
        <f t="shared" si="9"/>
        <v>420</v>
      </c>
      <c r="AL33" s="12">
        <v>420</v>
      </c>
      <c r="AM33" s="12">
        <f t="shared" si="3"/>
        <v>169525</v>
      </c>
      <c r="AN33" s="25">
        <v>0</v>
      </c>
      <c r="AO33" s="25">
        <v>0</v>
      </c>
      <c r="AP33" s="25">
        <f t="shared" si="10"/>
        <v>169525</v>
      </c>
    </row>
    <row r="34" spans="1:42" ht="15.75" customHeight="1" x14ac:dyDescent="0.2">
      <c r="A34" s="10">
        <v>30</v>
      </c>
      <c r="B34" s="13" t="s">
        <v>39</v>
      </c>
      <c r="C34" s="12">
        <f t="shared" si="4"/>
        <v>16407</v>
      </c>
      <c r="D34" s="12">
        <v>16388</v>
      </c>
      <c r="E34" s="12">
        <v>0</v>
      </c>
      <c r="F34" s="12">
        <v>19</v>
      </c>
      <c r="G34" s="12">
        <f t="shared" si="0"/>
        <v>939</v>
      </c>
      <c r="H34" s="12">
        <v>77</v>
      </c>
      <c r="I34" s="12">
        <v>86</v>
      </c>
      <c r="J34" s="12">
        <v>296</v>
      </c>
      <c r="K34" s="12">
        <v>67</v>
      </c>
      <c r="L34" s="12">
        <v>259</v>
      </c>
      <c r="M34" s="12">
        <v>105</v>
      </c>
      <c r="N34" s="12">
        <v>49</v>
      </c>
      <c r="O34" s="12">
        <f t="shared" si="5"/>
        <v>30628</v>
      </c>
      <c r="P34" s="12">
        <v>30586</v>
      </c>
      <c r="Q34" s="12">
        <v>0</v>
      </c>
      <c r="R34" s="12">
        <v>0</v>
      </c>
      <c r="S34" s="12">
        <v>42</v>
      </c>
      <c r="T34" s="12">
        <f t="shared" si="1"/>
        <v>16236</v>
      </c>
      <c r="U34" s="12">
        <v>215</v>
      </c>
      <c r="V34" s="12">
        <v>12029</v>
      </c>
      <c r="W34" s="12">
        <v>2813</v>
      </c>
      <c r="X34" s="12">
        <v>193</v>
      </c>
      <c r="Y34" s="12">
        <v>685</v>
      </c>
      <c r="Z34" s="12">
        <v>301</v>
      </c>
      <c r="AA34" s="12">
        <f t="shared" si="6"/>
        <v>829</v>
      </c>
      <c r="AB34" s="12">
        <v>829</v>
      </c>
      <c r="AC34" s="12">
        <f t="shared" si="2"/>
        <v>29567</v>
      </c>
      <c r="AD34" s="12">
        <v>1912</v>
      </c>
      <c r="AE34" s="12">
        <v>27655</v>
      </c>
      <c r="AF34" s="12">
        <f t="shared" si="7"/>
        <v>23497</v>
      </c>
      <c r="AG34" s="12">
        <v>23281</v>
      </c>
      <c r="AH34" s="12">
        <v>216</v>
      </c>
      <c r="AI34" s="12">
        <f t="shared" si="8"/>
        <v>330</v>
      </c>
      <c r="AJ34" s="12">
        <v>330</v>
      </c>
      <c r="AK34" s="12">
        <f t="shared" si="9"/>
        <v>0</v>
      </c>
      <c r="AL34" s="12">
        <v>0</v>
      </c>
      <c r="AM34" s="12">
        <f t="shared" si="3"/>
        <v>118433</v>
      </c>
      <c r="AN34" s="25">
        <v>0</v>
      </c>
      <c r="AO34" s="25">
        <v>0</v>
      </c>
      <c r="AP34" s="25">
        <f t="shared" si="10"/>
        <v>118433</v>
      </c>
    </row>
    <row r="35" spans="1:42" ht="15.75" customHeight="1" x14ac:dyDescent="0.2">
      <c r="A35" s="10">
        <v>31</v>
      </c>
      <c r="B35" s="13" t="s">
        <v>40</v>
      </c>
      <c r="C35" s="12">
        <f t="shared" si="4"/>
        <v>18223</v>
      </c>
      <c r="D35" s="29">
        <v>18209</v>
      </c>
      <c r="E35" s="29">
        <v>0</v>
      </c>
      <c r="F35" s="29">
        <v>14</v>
      </c>
      <c r="G35" s="12">
        <f t="shared" si="0"/>
        <v>2067</v>
      </c>
      <c r="H35" s="12">
        <v>115</v>
      </c>
      <c r="I35" s="12">
        <v>129</v>
      </c>
      <c r="J35" s="12">
        <v>461</v>
      </c>
      <c r="K35" s="12">
        <v>100</v>
      </c>
      <c r="L35" s="12">
        <v>1030</v>
      </c>
      <c r="M35" s="12">
        <v>158</v>
      </c>
      <c r="N35" s="12">
        <v>74</v>
      </c>
      <c r="O35" s="12">
        <f t="shared" si="5"/>
        <v>27829</v>
      </c>
      <c r="P35" s="12">
        <v>27741</v>
      </c>
      <c r="Q35" s="12">
        <v>0</v>
      </c>
      <c r="R35" s="12">
        <v>0</v>
      </c>
      <c r="S35" s="12">
        <v>88</v>
      </c>
      <c r="T35" s="12">
        <f t="shared" si="1"/>
        <v>51466</v>
      </c>
      <c r="U35" s="12">
        <v>322</v>
      </c>
      <c r="V35" s="12">
        <v>28759</v>
      </c>
      <c r="W35" s="12">
        <v>8713</v>
      </c>
      <c r="X35" s="12">
        <v>52</v>
      </c>
      <c r="Y35" s="12">
        <v>12338</v>
      </c>
      <c r="Z35" s="12">
        <v>1282</v>
      </c>
      <c r="AA35" s="12">
        <f t="shared" si="6"/>
        <v>1049</v>
      </c>
      <c r="AB35" s="12">
        <v>1049</v>
      </c>
      <c r="AC35" s="12">
        <f t="shared" si="2"/>
        <v>29289</v>
      </c>
      <c r="AD35" s="12">
        <v>2864</v>
      </c>
      <c r="AE35" s="12">
        <v>26425</v>
      </c>
      <c r="AF35" s="12">
        <f t="shared" si="7"/>
        <v>13804</v>
      </c>
      <c r="AG35" s="12">
        <v>13481</v>
      </c>
      <c r="AH35" s="12">
        <v>323</v>
      </c>
      <c r="AI35" s="12">
        <f t="shared" si="8"/>
        <v>330</v>
      </c>
      <c r="AJ35" s="12">
        <v>330</v>
      </c>
      <c r="AK35" s="12">
        <f t="shared" si="9"/>
        <v>875</v>
      </c>
      <c r="AL35" s="12">
        <v>875</v>
      </c>
      <c r="AM35" s="12">
        <f t="shared" si="3"/>
        <v>144932</v>
      </c>
      <c r="AN35" s="25">
        <v>0</v>
      </c>
      <c r="AO35" s="25">
        <v>0</v>
      </c>
      <c r="AP35" s="25">
        <f t="shared" si="10"/>
        <v>144932</v>
      </c>
    </row>
    <row r="36" spans="1:42" ht="15.75" customHeight="1" x14ac:dyDescent="0.2">
      <c r="A36" s="10">
        <v>32</v>
      </c>
      <c r="B36" s="13" t="s">
        <v>41</v>
      </c>
      <c r="C36" s="12">
        <f t="shared" si="4"/>
        <v>18220</v>
      </c>
      <c r="D36" s="29">
        <v>18209</v>
      </c>
      <c r="E36" s="29">
        <v>0</v>
      </c>
      <c r="F36" s="29">
        <v>11</v>
      </c>
      <c r="G36" s="12">
        <f t="shared" si="0"/>
        <v>1976</v>
      </c>
      <c r="H36" s="12">
        <v>110</v>
      </c>
      <c r="I36" s="12">
        <v>124</v>
      </c>
      <c r="J36" s="12">
        <v>379</v>
      </c>
      <c r="K36" s="12">
        <v>97</v>
      </c>
      <c r="L36" s="12">
        <v>1043</v>
      </c>
      <c r="M36" s="12">
        <v>152</v>
      </c>
      <c r="N36" s="12">
        <v>71</v>
      </c>
      <c r="O36" s="12">
        <f t="shared" si="5"/>
        <v>12431</v>
      </c>
      <c r="P36" s="12">
        <v>12361</v>
      </c>
      <c r="Q36" s="12">
        <v>0</v>
      </c>
      <c r="R36" s="12">
        <v>0</v>
      </c>
      <c r="S36" s="12">
        <v>70</v>
      </c>
      <c r="T36" s="12">
        <f t="shared" si="1"/>
        <v>28115</v>
      </c>
      <c r="U36" s="12">
        <v>309</v>
      </c>
      <c r="V36" s="12">
        <v>19159</v>
      </c>
      <c r="W36" s="12">
        <v>4264</v>
      </c>
      <c r="X36" s="12">
        <v>90</v>
      </c>
      <c r="Y36" s="12">
        <v>3530</v>
      </c>
      <c r="Z36" s="12">
        <v>763</v>
      </c>
      <c r="AA36" s="12">
        <f t="shared" si="6"/>
        <v>1022</v>
      </c>
      <c r="AB36" s="12">
        <v>1022</v>
      </c>
      <c r="AC36" s="12">
        <f t="shared" si="2"/>
        <v>21686</v>
      </c>
      <c r="AD36" s="12">
        <v>2754</v>
      </c>
      <c r="AE36" s="12">
        <v>18932</v>
      </c>
      <c r="AF36" s="12">
        <f t="shared" si="7"/>
        <v>11100</v>
      </c>
      <c r="AG36" s="12">
        <v>10790</v>
      </c>
      <c r="AH36" s="12">
        <v>310</v>
      </c>
      <c r="AI36" s="12">
        <f t="shared" si="8"/>
        <v>330</v>
      </c>
      <c r="AJ36" s="12">
        <v>330</v>
      </c>
      <c r="AK36" s="12">
        <f t="shared" si="9"/>
        <v>1078</v>
      </c>
      <c r="AL36" s="12">
        <v>1078</v>
      </c>
      <c r="AM36" s="12">
        <f t="shared" si="3"/>
        <v>95958</v>
      </c>
      <c r="AN36" s="25">
        <v>0</v>
      </c>
      <c r="AO36" s="25">
        <v>0</v>
      </c>
      <c r="AP36" s="25">
        <f t="shared" si="10"/>
        <v>95958</v>
      </c>
    </row>
    <row r="37" spans="1:42" ht="15.75" customHeight="1" x14ac:dyDescent="0.2">
      <c r="A37" s="10">
        <v>33</v>
      </c>
      <c r="B37" s="13" t="s">
        <v>42</v>
      </c>
      <c r="C37" s="12">
        <f t="shared" si="4"/>
        <v>16487</v>
      </c>
      <c r="D37" s="29">
        <v>16388</v>
      </c>
      <c r="E37" s="29">
        <v>0</v>
      </c>
      <c r="F37" s="29">
        <v>99</v>
      </c>
      <c r="G37" s="12">
        <f t="shared" si="0"/>
        <v>28604</v>
      </c>
      <c r="H37" s="12">
        <v>883</v>
      </c>
      <c r="I37" s="12">
        <v>993</v>
      </c>
      <c r="J37" s="12">
        <v>3380</v>
      </c>
      <c r="K37" s="12">
        <v>772</v>
      </c>
      <c r="L37" s="12">
        <v>20796</v>
      </c>
      <c r="M37" s="12">
        <v>1214</v>
      </c>
      <c r="N37" s="12">
        <v>566</v>
      </c>
      <c r="O37" s="12">
        <f t="shared" si="5"/>
        <v>95795</v>
      </c>
      <c r="P37" s="12">
        <v>95001</v>
      </c>
      <c r="Q37" s="12">
        <v>0</v>
      </c>
      <c r="R37" s="12">
        <v>0</v>
      </c>
      <c r="S37" s="12">
        <v>794</v>
      </c>
      <c r="T37" s="12">
        <f t="shared" si="1"/>
        <v>169499</v>
      </c>
      <c r="U37" s="12">
        <v>2475</v>
      </c>
      <c r="V37" s="12">
        <v>85589</v>
      </c>
      <c r="W37" s="12">
        <v>53462</v>
      </c>
      <c r="X37" s="12">
        <v>103</v>
      </c>
      <c r="Y37" s="12">
        <v>25935</v>
      </c>
      <c r="Z37" s="12">
        <v>1935</v>
      </c>
      <c r="AA37" s="12">
        <f t="shared" si="6"/>
        <v>7116</v>
      </c>
      <c r="AB37" s="12">
        <v>7116</v>
      </c>
      <c r="AC37" s="12">
        <f t="shared" si="2"/>
        <v>265345</v>
      </c>
      <c r="AD37" s="12">
        <v>22026</v>
      </c>
      <c r="AE37" s="12">
        <v>243319</v>
      </c>
      <c r="AF37" s="12">
        <f t="shared" si="7"/>
        <v>41452</v>
      </c>
      <c r="AG37" s="12">
        <v>38969</v>
      </c>
      <c r="AH37" s="12">
        <v>2483</v>
      </c>
      <c r="AI37" s="12">
        <f t="shared" si="8"/>
        <v>421</v>
      </c>
      <c r="AJ37" s="12">
        <v>421</v>
      </c>
      <c r="AK37" s="12">
        <f t="shared" si="9"/>
        <v>0</v>
      </c>
      <c r="AL37" s="12">
        <v>0</v>
      </c>
      <c r="AM37" s="12">
        <f t="shared" si="3"/>
        <v>624719</v>
      </c>
      <c r="AN37" s="25">
        <v>0</v>
      </c>
      <c r="AO37" s="25">
        <v>0</v>
      </c>
      <c r="AP37" s="25">
        <f t="shared" si="10"/>
        <v>624719</v>
      </c>
    </row>
    <row r="38" spans="1:42" ht="15.75" customHeight="1" x14ac:dyDescent="0.2">
      <c r="A38" s="10">
        <v>34</v>
      </c>
      <c r="B38" s="13" t="s">
        <v>43</v>
      </c>
      <c r="C38" s="12">
        <f t="shared" si="4"/>
        <v>13661</v>
      </c>
      <c r="D38" s="29">
        <v>13657</v>
      </c>
      <c r="E38" s="29">
        <v>0</v>
      </c>
      <c r="F38" s="29">
        <v>4</v>
      </c>
      <c r="G38" s="12">
        <f t="shared" si="0"/>
        <v>959</v>
      </c>
      <c r="H38" s="12">
        <v>54</v>
      </c>
      <c r="I38" s="12">
        <v>60</v>
      </c>
      <c r="J38" s="12">
        <v>183</v>
      </c>
      <c r="K38" s="12">
        <v>47</v>
      </c>
      <c r="L38" s="12">
        <v>507</v>
      </c>
      <c r="M38" s="12">
        <v>74</v>
      </c>
      <c r="N38" s="12">
        <v>34</v>
      </c>
      <c r="O38" s="12">
        <f t="shared" si="5"/>
        <v>4681</v>
      </c>
      <c r="P38" s="12">
        <v>4651</v>
      </c>
      <c r="Q38" s="12">
        <v>0</v>
      </c>
      <c r="R38" s="12">
        <v>0</v>
      </c>
      <c r="S38" s="12">
        <v>30</v>
      </c>
      <c r="T38" s="12">
        <f t="shared" si="1"/>
        <v>10965</v>
      </c>
      <c r="U38" s="12">
        <v>150</v>
      </c>
      <c r="V38" s="12">
        <v>9304</v>
      </c>
      <c r="W38" s="12">
        <v>1355</v>
      </c>
      <c r="X38" s="12">
        <v>0</v>
      </c>
      <c r="Y38" s="12">
        <v>0</v>
      </c>
      <c r="Z38" s="12">
        <v>156</v>
      </c>
      <c r="AA38" s="12">
        <f t="shared" si="6"/>
        <v>514</v>
      </c>
      <c r="AB38" s="12">
        <v>514</v>
      </c>
      <c r="AC38" s="12">
        <f t="shared" si="2"/>
        <v>1784</v>
      </c>
      <c r="AD38" s="12">
        <v>1339</v>
      </c>
      <c r="AE38" s="12">
        <v>445</v>
      </c>
      <c r="AF38" s="12">
        <f t="shared" si="7"/>
        <v>8023</v>
      </c>
      <c r="AG38" s="12">
        <v>7872</v>
      </c>
      <c r="AH38" s="12">
        <v>151</v>
      </c>
      <c r="AI38" s="12">
        <f t="shared" si="8"/>
        <v>330</v>
      </c>
      <c r="AJ38" s="12">
        <v>330</v>
      </c>
      <c r="AK38" s="12">
        <f t="shared" si="9"/>
        <v>191</v>
      </c>
      <c r="AL38" s="12">
        <v>191</v>
      </c>
      <c r="AM38" s="12">
        <f t="shared" si="3"/>
        <v>41108</v>
      </c>
      <c r="AN38" s="25">
        <v>0</v>
      </c>
      <c r="AO38" s="25">
        <v>0</v>
      </c>
      <c r="AP38" s="25">
        <f t="shared" si="10"/>
        <v>41108</v>
      </c>
    </row>
    <row r="39" spans="1:42" ht="15.75" customHeight="1" x14ac:dyDescent="0.2">
      <c r="A39" s="10">
        <v>35</v>
      </c>
      <c r="B39" s="13" t="s">
        <v>44</v>
      </c>
      <c r="C39" s="12">
        <f t="shared" si="4"/>
        <v>22801</v>
      </c>
      <c r="D39" s="29">
        <v>22762</v>
      </c>
      <c r="E39" s="29">
        <v>0</v>
      </c>
      <c r="F39" s="29">
        <v>39</v>
      </c>
      <c r="G39" s="12">
        <f t="shared" si="0"/>
        <v>3741</v>
      </c>
      <c r="H39" s="12">
        <v>198</v>
      </c>
      <c r="I39" s="12">
        <v>223</v>
      </c>
      <c r="J39" s="12">
        <v>870</v>
      </c>
      <c r="K39" s="12">
        <v>174</v>
      </c>
      <c r="L39" s="12">
        <v>1876</v>
      </c>
      <c r="M39" s="12">
        <v>273</v>
      </c>
      <c r="N39" s="12">
        <v>127</v>
      </c>
      <c r="O39" s="12">
        <f t="shared" si="5"/>
        <v>37643</v>
      </c>
      <c r="P39" s="12">
        <v>37502</v>
      </c>
      <c r="Q39" s="12">
        <v>0</v>
      </c>
      <c r="R39" s="12">
        <v>0</v>
      </c>
      <c r="S39" s="12">
        <v>141</v>
      </c>
      <c r="T39" s="12">
        <f t="shared" si="1"/>
        <v>35424</v>
      </c>
      <c r="U39" s="12">
        <v>556</v>
      </c>
      <c r="V39" s="12">
        <v>13463</v>
      </c>
      <c r="W39" s="12">
        <v>10904</v>
      </c>
      <c r="X39" s="12">
        <v>748</v>
      </c>
      <c r="Y39" s="12">
        <v>7437</v>
      </c>
      <c r="Z39" s="12">
        <v>2316</v>
      </c>
      <c r="AA39" s="12">
        <f t="shared" si="6"/>
        <v>1975</v>
      </c>
      <c r="AB39" s="12">
        <v>1975</v>
      </c>
      <c r="AC39" s="12">
        <f t="shared" si="2"/>
        <v>92909</v>
      </c>
      <c r="AD39" s="12">
        <v>4952</v>
      </c>
      <c r="AE39" s="12">
        <v>87957</v>
      </c>
      <c r="AF39" s="12">
        <f t="shared" si="7"/>
        <v>558</v>
      </c>
      <c r="AG39" s="12">
        <v>0</v>
      </c>
      <c r="AH39" s="12">
        <v>558</v>
      </c>
      <c r="AI39" s="12">
        <f t="shared" si="8"/>
        <v>421</v>
      </c>
      <c r="AJ39" s="12">
        <v>421</v>
      </c>
      <c r="AK39" s="12">
        <f t="shared" si="9"/>
        <v>0</v>
      </c>
      <c r="AL39" s="12">
        <v>0</v>
      </c>
      <c r="AM39" s="12">
        <f t="shared" si="3"/>
        <v>195472</v>
      </c>
      <c r="AN39" s="25">
        <v>0</v>
      </c>
      <c r="AO39" s="25">
        <v>0</v>
      </c>
      <c r="AP39" s="25">
        <f t="shared" si="10"/>
        <v>195472</v>
      </c>
    </row>
    <row r="40" spans="1:42" ht="15.75" customHeight="1" x14ac:dyDescent="0.2">
      <c r="A40" s="10">
        <v>36</v>
      </c>
      <c r="B40" s="11" t="s">
        <v>45</v>
      </c>
      <c r="C40" s="12">
        <f t="shared" si="4"/>
        <v>11843</v>
      </c>
      <c r="D40" s="12">
        <v>11836</v>
      </c>
      <c r="E40" s="12">
        <v>0</v>
      </c>
      <c r="F40" s="12">
        <v>7</v>
      </c>
      <c r="G40" s="12">
        <f t="shared" si="0"/>
        <v>714</v>
      </c>
      <c r="H40" s="12">
        <v>37</v>
      </c>
      <c r="I40" s="12">
        <v>42</v>
      </c>
      <c r="J40" s="12">
        <v>135</v>
      </c>
      <c r="K40" s="12">
        <v>33</v>
      </c>
      <c r="L40" s="12">
        <v>392</v>
      </c>
      <c r="M40" s="12">
        <v>51</v>
      </c>
      <c r="N40" s="12">
        <v>24</v>
      </c>
      <c r="O40" s="12">
        <f t="shared" si="5"/>
        <v>4123</v>
      </c>
      <c r="P40" s="12">
        <v>3961</v>
      </c>
      <c r="Q40" s="12">
        <v>0</v>
      </c>
      <c r="R40" s="12">
        <v>141</v>
      </c>
      <c r="S40" s="12">
        <v>21</v>
      </c>
      <c r="T40" s="12">
        <f t="shared" si="1"/>
        <v>8737</v>
      </c>
      <c r="U40" s="12">
        <v>105</v>
      </c>
      <c r="V40" s="12">
        <v>6633</v>
      </c>
      <c r="W40" s="12">
        <v>1999</v>
      </c>
      <c r="X40" s="12">
        <v>0</v>
      </c>
      <c r="Y40" s="12">
        <v>0</v>
      </c>
      <c r="Z40" s="12">
        <v>0</v>
      </c>
      <c r="AA40" s="12">
        <f t="shared" si="6"/>
        <v>398</v>
      </c>
      <c r="AB40" s="12">
        <v>398</v>
      </c>
      <c r="AC40" s="12">
        <f t="shared" si="2"/>
        <v>1245</v>
      </c>
      <c r="AD40" s="12">
        <v>934</v>
      </c>
      <c r="AE40" s="12">
        <v>311</v>
      </c>
      <c r="AF40" s="12">
        <f t="shared" si="7"/>
        <v>105</v>
      </c>
      <c r="AG40" s="12">
        <v>0</v>
      </c>
      <c r="AH40" s="12">
        <v>105</v>
      </c>
      <c r="AI40" s="12">
        <f t="shared" si="8"/>
        <v>330</v>
      </c>
      <c r="AJ40" s="12">
        <v>330</v>
      </c>
      <c r="AK40" s="12">
        <f t="shared" si="9"/>
        <v>0</v>
      </c>
      <c r="AL40" s="12">
        <v>0</v>
      </c>
      <c r="AM40" s="12">
        <f t="shared" si="3"/>
        <v>27495</v>
      </c>
      <c r="AN40" s="25">
        <v>0</v>
      </c>
      <c r="AO40" s="25">
        <v>0</v>
      </c>
      <c r="AP40" s="25">
        <f t="shared" si="10"/>
        <v>27495</v>
      </c>
    </row>
    <row r="41" spans="1:42" ht="15.75" customHeight="1" x14ac:dyDescent="0.2">
      <c r="A41" s="10">
        <v>37</v>
      </c>
      <c r="B41" s="11" t="s">
        <v>46</v>
      </c>
      <c r="C41" s="12">
        <f t="shared" si="4"/>
        <v>10929</v>
      </c>
      <c r="D41" s="12">
        <v>10926</v>
      </c>
      <c r="E41" s="12">
        <v>0</v>
      </c>
      <c r="F41" s="12">
        <v>3</v>
      </c>
      <c r="G41" s="12">
        <f t="shared" si="0"/>
        <v>588</v>
      </c>
      <c r="H41" s="12">
        <v>34</v>
      </c>
      <c r="I41" s="12">
        <v>38</v>
      </c>
      <c r="J41" s="12">
        <v>115</v>
      </c>
      <c r="K41" s="12">
        <v>30</v>
      </c>
      <c r="L41" s="12">
        <v>303</v>
      </c>
      <c r="M41" s="12">
        <v>46</v>
      </c>
      <c r="N41" s="12">
        <v>22</v>
      </c>
      <c r="O41" s="12">
        <f t="shared" si="5"/>
        <v>5068</v>
      </c>
      <c r="P41" s="12">
        <v>5020</v>
      </c>
      <c r="Q41" s="12">
        <v>0</v>
      </c>
      <c r="R41" s="12">
        <v>24</v>
      </c>
      <c r="S41" s="12">
        <v>24</v>
      </c>
      <c r="T41" s="12">
        <f t="shared" si="1"/>
        <v>7205</v>
      </c>
      <c r="U41" s="12">
        <v>95</v>
      </c>
      <c r="V41" s="12">
        <v>5490</v>
      </c>
      <c r="W41" s="12">
        <v>1620</v>
      </c>
      <c r="X41" s="12">
        <v>0</v>
      </c>
      <c r="Y41" s="12">
        <v>0</v>
      </c>
      <c r="Z41" s="12">
        <v>0</v>
      </c>
      <c r="AA41" s="12">
        <f t="shared" si="6"/>
        <v>338</v>
      </c>
      <c r="AB41" s="12">
        <v>338</v>
      </c>
      <c r="AC41" s="12">
        <f t="shared" si="2"/>
        <v>1122</v>
      </c>
      <c r="AD41" s="12">
        <v>842</v>
      </c>
      <c r="AE41" s="12">
        <v>280</v>
      </c>
      <c r="AF41" s="12">
        <f t="shared" si="7"/>
        <v>95</v>
      </c>
      <c r="AG41" s="12">
        <v>0</v>
      </c>
      <c r="AH41" s="12">
        <v>95</v>
      </c>
      <c r="AI41" s="12">
        <f t="shared" si="8"/>
        <v>330</v>
      </c>
      <c r="AJ41" s="12">
        <v>330</v>
      </c>
      <c r="AK41" s="12">
        <f t="shared" si="9"/>
        <v>131</v>
      </c>
      <c r="AL41" s="12">
        <v>131</v>
      </c>
      <c r="AM41" s="12">
        <f t="shared" si="3"/>
        <v>25806</v>
      </c>
      <c r="AN41" s="25">
        <v>0</v>
      </c>
      <c r="AO41" s="25">
        <v>0</v>
      </c>
      <c r="AP41" s="25">
        <f t="shared" si="10"/>
        <v>25806</v>
      </c>
    </row>
    <row r="42" spans="1:42" ht="15.75" customHeight="1" x14ac:dyDescent="0.2">
      <c r="A42" s="10">
        <v>38</v>
      </c>
      <c r="B42" s="13" t="s">
        <v>47</v>
      </c>
      <c r="C42" s="12">
        <f t="shared" si="4"/>
        <v>20067</v>
      </c>
      <c r="D42" s="29">
        <v>20030</v>
      </c>
      <c r="E42" s="29">
        <v>0</v>
      </c>
      <c r="F42" s="29">
        <v>37</v>
      </c>
      <c r="G42" s="12">
        <f t="shared" si="0"/>
        <v>2212</v>
      </c>
      <c r="H42" s="12">
        <v>151</v>
      </c>
      <c r="I42" s="12">
        <v>170</v>
      </c>
      <c r="J42" s="12">
        <v>944</v>
      </c>
      <c r="K42" s="12">
        <v>132</v>
      </c>
      <c r="L42" s="12">
        <v>510</v>
      </c>
      <c r="M42" s="12">
        <v>208</v>
      </c>
      <c r="N42" s="12">
        <v>97</v>
      </c>
      <c r="O42" s="12">
        <f t="shared" si="5"/>
        <v>15341</v>
      </c>
      <c r="P42" s="12">
        <v>15275</v>
      </c>
      <c r="Q42" s="12">
        <v>0</v>
      </c>
      <c r="R42" s="12">
        <v>0</v>
      </c>
      <c r="S42" s="12">
        <v>66</v>
      </c>
      <c r="T42" s="12">
        <f t="shared" si="1"/>
        <v>28919</v>
      </c>
      <c r="U42" s="12">
        <v>424</v>
      </c>
      <c r="V42" s="12">
        <v>14608</v>
      </c>
      <c r="W42" s="12">
        <v>5042</v>
      </c>
      <c r="X42" s="12">
        <v>722</v>
      </c>
      <c r="Y42" s="12">
        <v>8123</v>
      </c>
      <c r="Z42" s="12">
        <v>0</v>
      </c>
      <c r="AA42" s="12">
        <f t="shared" si="6"/>
        <v>1333</v>
      </c>
      <c r="AB42" s="12">
        <v>1333</v>
      </c>
      <c r="AC42" s="12">
        <f t="shared" si="2"/>
        <v>29719</v>
      </c>
      <c r="AD42" s="12">
        <v>3774</v>
      </c>
      <c r="AE42" s="12">
        <v>25945</v>
      </c>
      <c r="AF42" s="12">
        <f t="shared" si="7"/>
        <v>425</v>
      </c>
      <c r="AG42" s="12">
        <v>0</v>
      </c>
      <c r="AH42" s="12">
        <v>425</v>
      </c>
      <c r="AI42" s="12">
        <f t="shared" si="8"/>
        <v>330</v>
      </c>
      <c r="AJ42" s="12">
        <v>330</v>
      </c>
      <c r="AK42" s="12">
        <f t="shared" si="9"/>
        <v>0</v>
      </c>
      <c r="AL42" s="12">
        <v>0</v>
      </c>
      <c r="AM42" s="12">
        <f t="shared" si="3"/>
        <v>98346</v>
      </c>
      <c r="AN42" s="25">
        <v>0</v>
      </c>
      <c r="AO42" s="25">
        <v>0</v>
      </c>
      <c r="AP42" s="25">
        <f t="shared" si="10"/>
        <v>98346</v>
      </c>
    </row>
    <row r="43" spans="1:42" ht="15.75" customHeight="1" x14ac:dyDescent="0.2">
      <c r="A43" s="10">
        <v>39</v>
      </c>
      <c r="B43" s="13" t="s">
        <v>48</v>
      </c>
      <c r="C43" s="12">
        <f t="shared" si="4"/>
        <v>14579</v>
      </c>
      <c r="D43" s="29">
        <v>14568</v>
      </c>
      <c r="E43" s="29">
        <v>0</v>
      </c>
      <c r="F43" s="29">
        <v>11</v>
      </c>
      <c r="G43" s="12">
        <f t="shared" si="0"/>
        <v>1719</v>
      </c>
      <c r="H43" s="12">
        <v>64</v>
      </c>
      <c r="I43" s="12">
        <v>72</v>
      </c>
      <c r="J43" s="12">
        <v>271</v>
      </c>
      <c r="K43" s="12">
        <v>56</v>
      </c>
      <c r="L43" s="12">
        <v>1126</v>
      </c>
      <c r="M43" s="12">
        <v>89</v>
      </c>
      <c r="N43" s="12">
        <v>41</v>
      </c>
      <c r="O43" s="12">
        <f t="shared" si="5"/>
        <v>1320</v>
      </c>
      <c r="P43" s="12">
        <v>1286</v>
      </c>
      <c r="Q43" s="12">
        <v>0</v>
      </c>
      <c r="R43" s="12">
        <v>0</v>
      </c>
      <c r="S43" s="12">
        <v>34</v>
      </c>
      <c r="T43" s="12">
        <f t="shared" si="1"/>
        <v>18705</v>
      </c>
      <c r="U43" s="12">
        <v>181</v>
      </c>
      <c r="V43" s="12">
        <v>9777</v>
      </c>
      <c r="W43" s="12">
        <v>1481</v>
      </c>
      <c r="X43" s="12">
        <v>0</v>
      </c>
      <c r="Y43" s="12">
        <v>7266</v>
      </c>
      <c r="Z43" s="12">
        <v>0</v>
      </c>
      <c r="AA43" s="12">
        <f t="shared" si="6"/>
        <v>574</v>
      </c>
      <c r="AB43" s="12">
        <v>574</v>
      </c>
      <c r="AC43" s="12">
        <f t="shared" si="2"/>
        <v>24861</v>
      </c>
      <c r="AD43" s="12">
        <v>1608</v>
      </c>
      <c r="AE43" s="12">
        <v>23253</v>
      </c>
      <c r="AF43" s="12">
        <f t="shared" si="7"/>
        <v>181</v>
      </c>
      <c r="AG43" s="12">
        <v>0</v>
      </c>
      <c r="AH43" s="12">
        <v>181</v>
      </c>
      <c r="AI43" s="12">
        <f t="shared" si="8"/>
        <v>330</v>
      </c>
      <c r="AJ43" s="12">
        <v>330</v>
      </c>
      <c r="AK43" s="12">
        <f t="shared" si="9"/>
        <v>0</v>
      </c>
      <c r="AL43" s="12">
        <v>0</v>
      </c>
      <c r="AM43" s="12">
        <f t="shared" si="3"/>
        <v>62269</v>
      </c>
      <c r="AN43" s="25">
        <v>0</v>
      </c>
      <c r="AO43" s="25">
        <v>0</v>
      </c>
      <c r="AP43" s="25">
        <f t="shared" si="10"/>
        <v>62269</v>
      </c>
    </row>
    <row r="44" spans="1:42" ht="15.75" customHeight="1" x14ac:dyDescent="0.2">
      <c r="A44" s="10">
        <v>40</v>
      </c>
      <c r="B44" s="13" t="s">
        <v>49</v>
      </c>
      <c r="C44" s="12">
        <f t="shared" si="4"/>
        <v>15498</v>
      </c>
      <c r="D44" s="29">
        <v>15478</v>
      </c>
      <c r="E44" s="29">
        <v>0</v>
      </c>
      <c r="F44" s="29">
        <v>20</v>
      </c>
      <c r="G44" s="12">
        <f t="shared" si="0"/>
        <v>833</v>
      </c>
      <c r="H44" s="12">
        <v>70</v>
      </c>
      <c r="I44" s="12">
        <v>79</v>
      </c>
      <c r="J44" s="12">
        <v>246</v>
      </c>
      <c r="K44" s="12">
        <v>61</v>
      </c>
      <c r="L44" s="12">
        <v>236</v>
      </c>
      <c r="M44" s="12">
        <v>96</v>
      </c>
      <c r="N44" s="12">
        <v>45</v>
      </c>
      <c r="O44" s="12">
        <f t="shared" si="5"/>
        <v>26857</v>
      </c>
      <c r="P44" s="12">
        <v>26807</v>
      </c>
      <c r="Q44" s="12">
        <v>0</v>
      </c>
      <c r="R44" s="12">
        <v>0</v>
      </c>
      <c r="S44" s="12">
        <v>50</v>
      </c>
      <c r="T44" s="12">
        <f t="shared" si="1"/>
        <v>20200</v>
      </c>
      <c r="U44" s="12">
        <v>196</v>
      </c>
      <c r="V44" s="12">
        <v>8180</v>
      </c>
      <c r="W44" s="12">
        <v>7627</v>
      </c>
      <c r="X44" s="12">
        <v>657</v>
      </c>
      <c r="Y44" s="12">
        <v>3540</v>
      </c>
      <c r="Z44" s="12">
        <v>0</v>
      </c>
      <c r="AA44" s="12">
        <f t="shared" si="6"/>
        <v>587</v>
      </c>
      <c r="AB44" s="12">
        <v>587</v>
      </c>
      <c r="AC44" s="12">
        <f t="shared" si="2"/>
        <v>60475</v>
      </c>
      <c r="AD44" s="12">
        <v>1747</v>
      </c>
      <c r="AE44" s="12">
        <v>58728</v>
      </c>
      <c r="AF44" s="12">
        <f t="shared" si="7"/>
        <v>10471</v>
      </c>
      <c r="AG44" s="12">
        <v>10274</v>
      </c>
      <c r="AH44" s="12">
        <v>197</v>
      </c>
      <c r="AI44" s="12">
        <f t="shared" si="8"/>
        <v>330</v>
      </c>
      <c r="AJ44" s="12">
        <v>330</v>
      </c>
      <c r="AK44" s="12">
        <f t="shared" si="9"/>
        <v>2063</v>
      </c>
      <c r="AL44" s="12">
        <v>2063</v>
      </c>
      <c r="AM44" s="12">
        <f t="shared" si="3"/>
        <v>137314</v>
      </c>
      <c r="AN44" s="25">
        <v>0</v>
      </c>
      <c r="AO44" s="25">
        <v>0</v>
      </c>
      <c r="AP44" s="25">
        <f t="shared" si="10"/>
        <v>137314</v>
      </c>
    </row>
    <row r="45" spans="1:42" ht="15.75" customHeight="1" x14ac:dyDescent="0.2">
      <c r="A45" s="10">
        <v>41</v>
      </c>
      <c r="B45" s="13" t="s">
        <v>50</v>
      </c>
      <c r="C45" s="12">
        <f t="shared" si="4"/>
        <v>11845</v>
      </c>
      <c r="D45" s="29">
        <v>11836</v>
      </c>
      <c r="E45" s="29">
        <v>0</v>
      </c>
      <c r="F45" s="29">
        <v>9</v>
      </c>
      <c r="G45" s="12">
        <f t="shared" si="0"/>
        <v>457</v>
      </c>
      <c r="H45" s="12">
        <v>39</v>
      </c>
      <c r="I45" s="12">
        <v>44</v>
      </c>
      <c r="J45" s="12">
        <v>131</v>
      </c>
      <c r="K45" s="12">
        <v>34</v>
      </c>
      <c r="L45" s="12">
        <v>131</v>
      </c>
      <c r="M45" s="12">
        <v>53</v>
      </c>
      <c r="N45" s="12">
        <v>25</v>
      </c>
      <c r="O45" s="12">
        <f t="shared" si="5"/>
        <v>943</v>
      </c>
      <c r="P45" s="12">
        <v>920</v>
      </c>
      <c r="Q45" s="12">
        <v>0</v>
      </c>
      <c r="R45" s="12">
        <v>0</v>
      </c>
      <c r="S45" s="12">
        <v>23</v>
      </c>
      <c r="T45" s="12">
        <f t="shared" si="1"/>
        <v>5699</v>
      </c>
      <c r="U45" s="12">
        <v>109</v>
      </c>
      <c r="V45" s="12">
        <v>4227</v>
      </c>
      <c r="W45" s="12">
        <v>1363</v>
      </c>
      <c r="X45" s="12">
        <v>0</v>
      </c>
      <c r="Y45" s="12">
        <v>0</v>
      </c>
      <c r="Z45" s="12">
        <v>0</v>
      </c>
      <c r="AA45" s="12">
        <f t="shared" si="6"/>
        <v>605</v>
      </c>
      <c r="AB45" s="12">
        <v>605</v>
      </c>
      <c r="AC45" s="12">
        <f t="shared" si="2"/>
        <v>1292</v>
      </c>
      <c r="AD45" s="12">
        <v>970</v>
      </c>
      <c r="AE45" s="12">
        <v>322</v>
      </c>
      <c r="AF45" s="12">
        <f t="shared" si="7"/>
        <v>109</v>
      </c>
      <c r="AG45" s="12">
        <v>0</v>
      </c>
      <c r="AH45" s="12">
        <v>109</v>
      </c>
      <c r="AI45" s="12">
        <f t="shared" si="8"/>
        <v>330</v>
      </c>
      <c r="AJ45" s="12">
        <v>330</v>
      </c>
      <c r="AK45" s="12">
        <f t="shared" si="9"/>
        <v>0</v>
      </c>
      <c r="AL45" s="12">
        <v>0</v>
      </c>
      <c r="AM45" s="12">
        <f t="shared" si="3"/>
        <v>21280</v>
      </c>
      <c r="AN45" s="25">
        <v>0</v>
      </c>
      <c r="AO45" s="25">
        <v>0</v>
      </c>
      <c r="AP45" s="25">
        <f t="shared" si="10"/>
        <v>21280</v>
      </c>
    </row>
    <row r="46" spans="1:42" ht="15.75" customHeight="1" x14ac:dyDescent="0.2">
      <c r="A46" s="10">
        <v>42</v>
      </c>
      <c r="B46" s="13" t="s">
        <v>51</v>
      </c>
      <c r="C46" s="12">
        <f t="shared" si="4"/>
        <v>38240</v>
      </c>
      <c r="D46" s="12">
        <v>38240</v>
      </c>
      <c r="E46" s="12">
        <v>0</v>
      </c>
      <c r="F46" s="12">
        <v>0</v>
      </c>
      <c r="G46" s="12">
        <f t="shared" si="0"/>
        <v>8560</v>
      </c>
      <c r="H46" s="12">
        <v>470</v>
      </c>
      <c r="I46" s="12">
        <v>529</v>
      </c>
      <c r="J46" s="12">
        <v>1983</v>
      </c>
      <c r="K46" s="12">
        <v>411</v>
      </c>
      <c r="L46" s="12">
        <v>4220</v>
      </c>
      <c r="M46" s="12">
        <v>646</v>
      </c>
      <c r="N46" s="12">
        <v>301</v>
      </c>
      <c r="O46" s="12">
        <f t="shared" si="5"/>
        <v>43355</v>
      </c>
      <c r="P46" s="12">
        <v>42909</v>
      </c>
      <c r="Q46" s="12">
        <v>0</v>
      </c>
      <c r="R46" s="12">
        <v>0</v>
      </c>
      <c r="S46" s="12">
        <v>446</v>
      </c>
      <c r="T46" s="12">
        <f t="shared" si="1"/>
        <v>57172</v>
      </c>
      <c r="U46" s="12">
        <v>1318</v>
      </c>
      <c r="V46" s="12">
        <v>42101</v>
      </c>
      <c r="W46" s="12">
        <v>11566</v>
      </c>
      <c r="X46" s="12">
        <v>1083</v>
      </c>
      <c r="Y46" s="12">
        <v>1104</v>
      </c>
      <c r="Z46" s="12">
        <v>0</v>
      </c>
      <c r="AA46" s="12">
        <f t="shared" si="6"/>
        <v>3119</v>
      </c>
      <c r="AB46" s="12">
        <v>3119</v>
      </c>
      <c r="AC46" s="12">
        <f t="shared" si="2"/>
        <v>181357</v>
      </c>
      <c r="AD46" s="12">
        <v>11727</v>
      </c>
      <c r="AE46" s="12">
        <v>169630</v>
      </c>
      <c r="AF46" s="12">
        <f t="shared" si="7"/>
        <v>29533</v>
      </c>
      <c r="AG46" s="12">
        <v>28211</v>
      </c>
      <c r="AH46" s="12">
        <v>1322</v>
      </c>
      <c r="AI46" s="12">
        <f t="shared" si="8"/>
        <v>421</v>
      </c>
      <c r="AJ46" s="12">
        <v>421</v>
      </c>
      <c r="AK46" s="12">
        <f t="shared" si="9"/>
        <v>0</v>
      </c>
      <c r="AL46" s="12">
        <v>0</v>
      </c>
      <c r="AM46" s="12">
        <f t="shared" si="3"/>
        <v>361757</v>
      </c>
      <c r="AN46" s="25">
        <v>0</v>
      </c>
      <c r="AO46" s="25">
        <v>0</v>
      </c>
      <c r="AP46" s="25">
        <f t="shared" si="10"/>
        <v>361757</v>
      </c>
    </row>
    <row r="47" spans="1:42" ht="15.75" customHeight="1" x14ac:dyDescent="0.2">
      <c r="A47" s="10">
        <v>43</v>
      </c>
      <c r="B47" s="11" t="s">
        <v>96</v>
      </c>
      <c r="C47" s="12">
        <f t="shared" si="4"/>
        <v>15489</v>
      </c>
      <c r="D47" s="12">
        <v>15478</v>
      </c>
      <c r="E47" s="12">
        <v>0</v>
      </c>
      <c r="F47" s="12">
        <v>11</v>
      </c>
      <c r="G47" s="12">
        <f t="shared" si="0"/>
        <v>934</v>
      </c>
      <c r="H47" s="12">
        <v>74</v>
      </c>
      <c r="I47" s="12">
        <v>83</v>
      </c>
      <c r="J47" s="12">
        <v>317</v>
      </c>
      <c r="K47" s="12">
        <v>64</v>
      </c>
      <c r="L47" s="12">
        <v>248</v>
      </c>
      <c r="M47" s="12">
        <v>101</v>
      </c>
      <c r="N47" s="12">
        <v>47</v>
      </c>
      <c r="O47" s="12">
        <f t="shared" si="5"/>
        <v>16707</v>
      </c>
      <c r="P47" s="12">
        <v>16671</v>
      </c>
      <c r="Q47" s="12">
        <v>0</v>
      </c>
      <c r="R47" s="12">
        <v>0</v>
      </c>
      <c r="S47" s="12">
        <v>36</v>
      </c>
      <c r="T47" s="12">
        <f t="shared" si="1"/>
        <v>7763</v>
      </c>
      <c r="U47" s="12">
        <v>206</v>
      </c>
      <c r="V47" s="12">
        <v>1768</v>
      </c>
      <c r="W47" s="12">
        <v>5789</v>
      </c>
      <c r="X47" s="12">
        <v>0</v>
      </c>
      <c r="Y47" s="12">
        <v>0</v>
      </c>
      <c r="Z47" s="12">
        <v>0</v>
      </c>
      <c r="AA47" s="12">
        <f t="shared" si="6"/>
        <v>580</v>
      </c>
      <c r="AB47" s="12">
        <v>580</v>
      </c>
      <c r="AC47" s="12">
        <f t="shared" si="2"/>
        <v>18760</v>
      </c>
      <c r="AD47" s="12">
        <v>1834</v>
      </c>
      <c r="AE47" s="12">
        <v>16926</v>
      </c>
      <c r="AF47" s="12">
        <f t="shared" si="7"/>
        <v>22542</v>
      </c>
      <c r="AG47" s="12">
        <v>22335</v>
      </c>
      <c r="AH47" s="12">
        <v>207</v>
      </c>
      <c r="AI47" s="12">
        <f t="shared" si="8"/>
        <v>330</v>
      </c>
      <c r="AJ47" s="12">
        <v>330</v>
      </c>
      <c r="AK47" s="12">
        <f t="shared" si="9"/>
        <v>506</v>
      </c>
      <c r="AL47" s="12">
        <v>506</v>
      </c>
      <c r="AM47" s="12">
        <f t="shared" si="3"/>
        <v>83611</v>
      </c>
      <c r="AN47" s="25">
        <v>0</v>
      </c>
      <c r="AO47" s="25">
        <v>0</v>
      </c>
      <c r="AP47" s="25">
        <f t="shared" si="10"/>
        <v>83611</v>
      </c>
    </row>
    <row r="48" spans="1:42" ht="15.75" customHeight="1" x14ac:dyDescent="0.2">
      <c r="A48" s="10">
        <v>44</v>
      </c>
      <c r="B48" s="11" t="s">
        <v>97</v>
      </c>
      <c r="C48" s="12">
        <f t="shared" si="4"/>
        <v>21866</v>
      </c>
      <c r="D48" s="12">
        <v>21851</v>
      </c>
      <c r="E48" s="12">
        <v>0</v>
      </c>
      <c r="F48" s="12">
        <v>15</v>
      </c>
      <c r="G48" s="12">
        <f>SUM(H48:N48)</f>
        <v>2002</v>
      </c>
      <c r="H48" s="12">
        <v>169</v>
      </c>
      <c r="I48" s="12">
        <v>190</v>
      </c>
      <c r="J48" s="12">
        <v>584</v>
      </c>
      <c r="K48" s="12">
        <v>148</v>
      </c>
      <c r="L48" s="12">
        <v>571</v>
      </c>
      <c r="M48" s="12">
        <v>232</v>
      </c>
      <c r="N48" s="12">
        <v>108</v>
      </c>
      <c r="O48" s="12">
        <f t="shared" si="5"/>
        <v>13184</v>
      </c>
      <c r="P48" s="12">
        <v>13085</v>
      </c>
      <c r="Q48" s="12">
        <v>0</v>
      </c>
      <c r="R48" s="12">
        <v>0</v>
      </c>
      <c r="S48" s="12">
        <v>99</v>
      </c>
      <c r="T48" s="12">
        <f t="shared" si="1"/>
        <v>16317</v>
      </c>
      <c r="U48" s="12">
        <v>474</v>
      </c>
      <c r="V48" s="12">
        <v>10034</v>
      </c>
      <c r="W48" s="12">
        <v>4944</v>
      </c>
      <c r="X48" s="12">
        <v>77</v>
      </c>
      <c r="Y48" s="12">
        <v>788</v>
      </c>
      <c r="Z48" s="12">
        <v>0</v>
      </c>
      <c r="AA48" s="12">
        <f t="shared" si="6"/>
        <v>1433</v>
      </c>
      <c r="AB48" s="12">
        <v>1433</v>
      </c>
      <c r="AC48" s="12">
        <f t="shared" si="2"/>
        <v>33222</v>
      </c>
      <c r="AD48" s="12">
        <v>4219</v>
      </c>
      <c r="AE48" s="12">
        <v>29003</v>
      </c>
      <c r="AF48" s="12">
        <f t="shared" si="7"/>
        <v>5840</v>
      </c>
      <c r="AG48" s="12">
        <v>5364</v>
      </c>
      <c r="AH48" s="12">
        <v>476</v>
      </c>
      <c r="AI48" s="12">
        <f t="shared" si="8"/>
        <v>421</v>
      </c>
      <c r="AJ48" s="12">
        <v>421</v>
      </c>
      <c r="AK48" s="12">
        <f t="shared" si="9"/>
        <v>2738</v>
      </c>
      <c r="AL48" s="12">
        <v>2738</v>
      </c>
      <c r="AM48" s="12">
        <f t="shared" si="3"/>
        <v>97023</v>
      </c>
      <c r="AN48" s="25">
        <v>0</v>
      </c>
      <c r="AO48" s="25">
        <v>0</v>
      </c>
      <c r="AP48" s="25">
        <f t="shared" si="10"/>
        <v>97023</v>
      </c>
    </row>
    <row r="49" spans="1:44" ht="15.75" customHeight="1" x14ac:dyDescent="0.2">
      <c r="A49" s="10">
        <v>45</v>
      </c>
      <c r="B49" s="11" t="s">
        <v>98</v>
      </c>
      <c r="C49" s="12">
        <f t="shared" si="4"/>
        <v>17311</v>
      </c>
      <c r="D49" s="29">
        <v>17299</v>
      </c>
      <c r="E49" s="29">
        <v>0</v>
      </c>
      <c r="F49" s="29">
        <v>12</v>
      </c>
      <c r="G49" s="12">
        <f t="shared" si="0"/>
        <v>1817</v>
      </c>
      <c r="H49" s="12">
        <v>100</v>
      </c>
      <c r="I49" s="12">
        <v>113</v>
      </c>
      <c r="J49" s="12">
        <v>413</v>
      </c>
      <c r="K49" s="12">
        <v>88</v>
      </c>
      <c r="L49" s="12">
        <v>901</v>
      </c>
      <c r="M49" s="12">
        <v>138</v>
      </c>
      <c r="N49" s="12">
        <v>64</v>
      </c>
      <c r="O49" s="12">
        <f t="shared" si="5"/>
        <v>22162</v>
      </c>
      <c r="P49" s="12">
        <v>22074</v>
      </c>
      <c r="Q49" s="12">
        <v>0</v>
      </c>
      <c r="R49" s="12">
        <v>0</v>
      </c>
      <c r="S49" s="12">
        <v>88</v>
      </c>
      <c r="T49" s="12">
        <f t="shared" si="1"/>
        <v>31413</v>
      </c>
      <c r="U49" s="12">
        <v>281</v>
      </c>
      <c r="V49" s="12">
        <v>19290</v>
      </c>
      <c r="W49" s="12">
        <v>6663</v>
      </c>
      <c r="X49" s="12">
        <v>902</v>
      </c>
      <c r="Y49" s="12">
        <v>4277</v>
      </c>
      <c r="Z49" s="12">
        <v>0</v>
      </c>
      <c r="AA49" s="12">
        <f t="shared" si="6"/>
        <v>1024</v>
      </c>
      <c r="AB49" s="12">
        <v>1024</v>
      </c>
      <c r="AC49" s="12">
        <f t="shared" si="2"/>
        <v>46956</v>
      </c>
      <c r="AD49" s="12">
        <v>2503</v>
      </c>
      <c r="AE49" s="12">
        <v>44453</v>
      </c>
      <c r="AF49" s="12">
        <f t="shared" si="7"/>
        <v>12064</v>
      </c>
      <c r="AG49" s="12">
        <v>11782</v>
      </c>
      <c r="AH49" s="12">
        <v>282</v>
      </c>
      <c r="AI49" s="12">
        <f t="shared" si="8"/>
        <v>330</v>
      </c>
      <c r="AJ49" s="12">
        <v>330</v>
      </c>
      <c r="AK49" s="12">
        <f t="shared" si="9"/>
        <v>1315</v>
      </c>
      <c r="AL49" s="12">
        <v>1315</v>
      </c>
      <c r="AM49" s="12">
        <f t="shared" si="3"/>
        <v>134392</v>
      </c>
      <c r="AN49" s="25">
        <v>0</v>
      </c>
      <c r="AO49" s="25">
        <v>0</v>
      </c>
      <c r="AP49" s="25">
        <f t="shared" si="10"/>
        <v>134392</v>
      </c>
    </row>
    <row r="50" spans="1:44" ht="15.75" customHeight="1" x14ac:dyDescent="0.2">
      <c r="A50" s="10">
        <v>46</v>
      </c>
      <c r="B50" s="11" t="s">
        <v>99</v>
      </c>
      <c r="C50" s="12">
        <f t="shared" si="4"/>
        <v>18363</v>
      </c>
      <c r="D50" s="29">
        <v>18209</v>
      </c>
      <c r="E50" s="29">
        <v>0</v>
      </c>
      <c r="F50" s="29">
        <v>154</v>
      </c>
      <c r="G50" s="12">
        <f t="shared" si="0"/>
        <v>31401</v>
      </c>
      <c r="H50" s="12">
        <v>1024</v>
      </c>
      <c r="I50" s="12">
        <v>1152</v>
      </c>
      <c r="J50" s="12">
        <v>3593</v>
      </c>
      <c r="K50" s="12">
        <v>896</v>
      </c>
      <c r="L50" s="12">
        <v>22671</v>
      </c>
      <c r="M50" s="12">
        <v>1408</v>
      </c>
      <c r="N50" s="12">
        <v>657</v>
      </c>
      <c r="O50" s="12">
        <f t="shared" si="5"/>
        <v>65656</v>
      </c>
      <c r="P50" s="12">
        <v>64931</v>
      </c>
      <c r="Q50" s="12">
        <v>0</v>
      </c>
      <c r="R50" s="12">
        <v>0</v>
      </c>
      <c r="S50" s="12">
        <v>725</v>
      </c>
      <c r="T50" s="12">
        <f t="shared" si="1"/>
        <v>118523</v>
      </c>
      <c r="U50" s="12">
        <v>2871</v>
      </c>
      <c r="V50" s="12">
        <v>67098</v>
      </c>
      <c r="W50" s="12">
        <v>39112</v>
      </c>
      <c r="X50" s="12">
        <v>438</v>
      </c>
      <c r="Y50" s="12">
        <v>9004</v>
      </c>
      <c r="Z50" s="12">
        <v>0</v>
      </c>
      <c r="AA50" s="12">
        <f t="shared" si="6"/>
        <v>8564</v>
      </c>
      <c r="AB50" s="12">
        <v>8564</v>
      </c>
      <c r="AC50" s="12">
        <f t="shared" si="2"/>
        <v>139672</v>
      </c>
      <c r="AD50" s="12">
        <v>25549</v>
      </c>
      <c r="AE50" s="12">
        <v>114123</v>
      </c>
      <c r="AF50" s="12">
        <f t="shared" si="7"/>
        <v>123156</v>
      </c>
      <c r="AG50" s="12">
        <v>120276</v>
      </c>
      <c r="AH50" s="12">
        <v>2880</v>
      </c>
      <c r="AI50" s="12">
        <f t="shared" si="8"/>
        <v>421</v>
      </c>
      <c r="AJ50" s="12">
        <v>421</v>
      </c>
      <c r="AK50" s="12">
        <f t="shared" si="9"/>
        <v>0</v>
      </c>
      <c r="AL50" s="12">
        <v>0</v>
      </c>
      <c r="AM50" s="12">
        <f t="shared" si="3"/>
        <v>505756</v>
      </c>
      <c r="AN50" s="25"/>
      <c r="AO50" s="25">
        <v>0</v>
      </c>
      <c r="AP50" s="25">
        <f t="shared" si="10"/>
        <v>505756</v>
      </c>
    </row>
    <row r="51" spans="1:44" ht="19.5" x14ac:dyDescent="0.4">
      <c r="A51" s="14"/>
      <c r="B51" s="15" t="s">
        <v>52</v>
      </c>
      <c r="C51" s="22">
        <f t="shared" ref="C51:AP51" si="11">SUM(C5:C50)</f>
        <v>856420</v>
      </c>
      <c r="D51" s="16">
        <f t="shared" si="11"/>
        <v>854927</v>
      </c>
      <c r="E51" s="16">
        <f t="shared" si="11"/>
        <v>0</v>
      </c>
      <c r="F51" s="16">
        <f t="shared" si="11"/>
        <v>1493</v>
      </c>
      <c r="G51" s="22">
        <f t="shared" si="11"/>
        <v>213033</v>
      </c>
      <c r="H51" s="16">
        <f t="shared" si="11"/>
        <v>10193</v>
      </c>
      <c r="I51" s="16">
        <f t="shared" si="11"/>
        <v>11463</v>
      </c>
      <c r="J51" s="16">
        <f t="shared" si="11"/>
        <v>39836</v>
      </c>
      <c r="K51" s="16">
        <f t="shared" si="11"/>
        <v>8917</v>
      </c>
      <c r="L51" s="16">
        <f t="shared" si="11"/>
        <v>122078</v>
      </c>
      <c r="M51" s="16">
        <f t="shared" si="11"/>
        <v>14012</v>
      </c>
      <c r="N51" s="16">
        <f t="shared" si="11"/>
        <v>6534</v>
      </c>
      <c r="O51" s="22">
        <f t="shared" si="11"/>
        <v>1541028</v>
      </c>
      <c r="P51" s="16">
        <f t="shared" si="11"/>
        <v>1533759</v>
      </c>
      <c r="Q51" s="16">
        <f t="shared" si="11"/>
        <v>0</v>
      </c>
      <c r="R51" s="16">
        <f t="shared" si="11"/>
        <v>217</v>
      </c>
      <c r="S51" s="16">
        <f t="shared" si="11"/>
        <v>7052</v>
      </c>
      <c r="T51" s="22">
        <f t="shared" si="11"/>
        <v>1824858</v>
      </c>
      <c r="U51" s="16">
        <f t="shared" si="11"/>
        <v>28576</v>
      </c>
      <c r="V51" s="16">
        <f t="shared" si="11"/>
        <v>1082161</v>
      </c>
      <c r="W51" s="16">
        <f t="shared" si="11"/>
        <v>482092</v>
      </c>
      <c r="X51" s="16">
        <f t="shared" si="11"/>
        <v>18985</v>
      </c>
      <c r="Y51" s="16">
        <f t="shared" si="11"/>
        <v>189937</v>
      </c>
      <c r="Z51" s="16">
        <f t="shared" si="11"/>
        <v>23107</v>
      </c>
      <c r="AA51" s="22">
        <f t="shared" si="11"/>
        <v>88578</v>
      </c>
      <c r="AB51" s="16">
        <f t="shared" si="11"/>
        <v>88578</v>
      </c>
      <c r="AC51" s="22">
        <f t="shared" si="11"/>
        <v>2230907</v>
      </c>
      <c r="AD51" s="16">
        <f t="shared" si="11"/>
        <v>254278</v>
      </c>
      <c r="AE51" s="16">
        <f t="shared" si="11"/>
        <v>1976629</v>
      </c>
      <c r="AF51" s="22">
        <f t="shared" si="11"/>
        <v>626286</v>
      </c>
      <c r="AG51" s="16">
        <f t="shared" si="11"/>
        <v>597622</v>
      </c>
      <c r="AH51" s="16">
        <f t="shared" si="11"/>
        <v>28664</v>
      </c>
      <c r="AI51" s="22">
        <f t="shared" si="11"/>
        <v>16454</v>
      </c>
      <c r="AJ51" s="16">
        <f t="shared" si="11"/>
        <v>16454</v>
      </c>
      <c r="AK51" s="22">
        <f t="shared" si="11"/>
        <v>15709</v>
      </c>
      <c r="AL51" s="16">
        <f t="shared" si="11"/>
        <v>15709</v>
      </c>
      <c r="AM51" s="26">
        <f t="shared" si="11"/>
        <v>7413273</v>
      </c>
      <c r="AN51" s="16">
        <f t="shared" si="11"/>
        <v>0</v>
      </c>
      <c r="AO51" s="16">
        <f t="shared" si="11"/>
        <v>0</v>
      </c>
      <c r="AP51" s="23">
        <f t="shared" si="11"/>
        <v>7413273</v>
      </c>
      <c r="AQ51" s="27"/>
      <c r="AR51" s="28"/>
    </row>
  </sheetData>
  <mergeCells count="19">
    <mergeCell ref="AK3:AK4"/>
    <mergeCell ref="AM3:AM4"/>
    <mergeCell ref="AN3:AN4"/>
    <mergeCell ref="AO3:AO4"/>
    <mergeCell ref="AP3:AP4"/>
    <mergeCell ref="AI3:AI4"/>
    <mergeCell ref="E1:Z1"/>
    <mergeCell ref="A3:A4"/>
    <mergeCell ref="B3:B4"/>
    <mergeCell ref="C3:C4"/>
    <mergeCell ref="G3:G4"/>
    <mergeCell ref="K3:M3"/>
    <mergeCell ref="O3:O4"/>
    <mergeCell ref="T3:T4"/>
    <mergeCell ref="AA3:AA4"/>
    <mergeCell ref="AC3:AC4"/>
    <mergeCell ref="AD3:AE3"/>
    <mergeCell ref="AF3:AF4"/>
    <mergeCell ref="AG3:AH3"/>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17.10.2018</vt:lpstr>
      <vt:lpstr>'17.10.2018'!Заголовки_для_печати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2018-10-23T08:14:19Z</cp:lastPrinted>
  <dcterms:created xsi:type="dcterms:W3CDTF">2014-07-11T13:49:24Z</dcterms:created>
  <dcterms:modified xsi:type="dcterms:W3CDTF">2018-10-23T08:14:22Z</dcterms:modified>
</cp:coreProperties>
</file>